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240" yWindow="225" windowWidth="14805" windowHeight="7890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21" i="1" l="1"/>
  <c r="J16" i="1"/>
  <c r="J8" i="1"/>
  <c r="J22" i="1" l="1"/>
  <c r="J25" i="1" s="1"/>
  <c r="B8" i="1"/>
  <c r="B21" i="1" l="1"/>
  <c r="C21" i="1"/>
  <c r="D21" i="1"/>
  <c r="E21" i="1"/>
  <c r="F21" i="1"/>
  <c r="G21" i="1"/>
  <c r="H21" i="1"/>
  <c r="I21" i="1"/>
  <c r="K21" i="1"/>
  <c r="L21" i="1"/>
  <c r="M21" i="1"/>
  <c r="N21" i="1"/>
  <c r="B16" i="1"/>
  <c r="C16" i="1"/>
  <c r="D16" i="1"/>
  <c r="E16" i="1"/>
  <c r="F16" i="1"/>
  <c r="G16" i="1"/>
  <c r="H16" i="1"/>
  <c r="I16" i="1"/>
  <c r="I22" i="1" s="1"/>
  <c r="I25" i="1" s="1"/>
  <c r="K16" i="1"/>
  <c r="L16" i="1"/>
  <c r="M16" i="1"/>
  <c r="N16" i="1"/>
  <c r="D8" i="1"/>
  <c r="E8" i="1"/>
  <c r="G8" i="1"/>
  <c r="H8" i="1"/>
  <c r="I8" i="1"/>
  <c r="K8" i="1"/>
  <c r="L8" i="1"/>
  <c r="M8" i="1"/>
  <c r="N8" i="1"/>
  <c r="B22" i="1" l="1"/>
  <c r="B25" i="1" s="1"/>
  <c r="E22" i="1"/>
  <c r="E25" i="1" s="1"/>
  <c r="H22" i="1"/>
  <c r="H25" i="1" s="1"/>
  <c r="L22" i="1"/>
  <c r="L25" i="1" s="1"/>
  <c r="D22" i="1"/>
  <c r="D25" i="1" s="1"/>
  <c r="G22" i="1"/>
  <c r="G25" i="1" s="1"/>
  <c r="F22" i="1"/>
  <c r="F25" i="1" s="1"/>
  <c r="M22" i="1"/>
  <c r="M25" i="1" s="1"/>
  <c r="C22" i="1"/>
  <c r="C25" i="1" s="1"/>
  <c r="K22" i="1"/>
  <c r="K25" i="1" s="1"/>
  <c r="N22" i="1"/>
  <c r="N25" i="1" s="1"/>
</calcChain>
</file>

<file path=xl/sharedStrings.xml><?xml version="1.0" encoding="utf-8"?>
<sst xmlns="http://schemas.openxmlformats.org/spreadsheetml/2006/main" count="50" uniqueCount="50">
  <si>
    <t>Приложение №1</t>
  </si>
  <si>
    <t>хил. лв.</t>
  </si>
  <si>
    <t>Лица в подсектор "Местно управление" и/или контролирани от общината дружества</t>
  </si>
  <si>
    <t>А. Приходи</t>
  </si>
  <si>
    <t>І. Приходи от оперативна дейност</t>
  </si>
  <si>
    <t xml:space="preserve">   в това число:</t>
  </si>
  <si>
    <t xml:space="preserve">   Приходи от финансирания </t>
  </si>
  <si>
    <t xml:space="preserve">   от тях:</t>
  </si>
  <si>
    <t xml:space="preserve">   от централния бюджет</t>
  </si>
  <si>
    <t xml:space="preserve">   от общински бюджети</t>
  </si>
  <si>
    <t xml:space="preserve">   от ЕС</t>
  </si>
  <si>
    <t xml:space="preserve">   от други източници</t>
  </si>
  <si>
    <t>ІІ. Финансови приходи</t>
  </si>
  <si>
    <t xml:space="preserve">ІІІ. Извънредни приходи </t>
  </si>
  <si>
    <t xml:space="preserve">Общо приходи (І + ІІ + ІІІ) </t>
  </si>
  <si>
    <t>Б. Разходи</t>
  </si>
  <si>
    <t>І. Разходи за оперативна дейност</t>
  </si>
  <si>
    <t>ІІ. Финансови разходи</t>
  </si>
  <si>
    <t xml:space="preserve">ІІІ. Извънредни разходи </t>
  </si>
  <si>
    <t xml:space="preserve">Общо разходи (І + ІІ + ІІІ) </t>
  </si>
  <si>
    <t xml:space="preserve">В. Счетоводна печалба/загуба (общо приходи - общо разходи) </t>
  </si>
  <si>
    <t xml:space="preserve">ІV. Разходи за данъци от печалбата </t>
  </si>
  <si>
    <t>V. Други данъци, алтернативни на корпоративния данък</t>
  </si>
  <si>
    <t xml:space="preserve">Г. Печалба/загуба (В - ІV - V) </t>
  </si>
  <si>
    <t>Тролейбусен транспорт - Враца ЕООД</t>
  </si>
  <si>
    <t>ДКЦ 1 - Враца ЕООД</t>
  </si>
  <si>
    <t>"В и К" ООД Враца</t>
  </si>
  <si>
    <t>МБАЛ "Христо Ботев" АД</t>
  </si>
  <si>
    <t>СБАЛПФЗ - Враца ЕООД</t>
  </si>
  <si>
    <t>Екопроект ООД</t>
  </si>
  <si>
    <t>Дружество за заетост ООД</t>
  </si>
  <si>
    <t>РТВ Вестител ЕАД</t>
  </si>
  <si>
    <t>КОЦ - Враца ЕООД</t>
  </si>
  <si>
    <t>МТЛЗ ЕООД</t>
  </si>
  <si>
    <t>ЦКВЗ - Враца ЕООД</t>
  </si>
  <si>
    <t>ЦПЗ - Враца ЕООД</t>
  </si>
  <si>
    <r>
      <rPr>
        <b/>
        <sz val="10"/>
        <rFont val="Times New Roman"/>
        <family val="1"/>
        <charset val="204"/>
      </rPr>
      <t xml:space="preserve">Забележка: </t>
    </r>
    <r>
      <rPr>
        <sz val="10"/>
        <rFont val="Times New Roman"/>
        <family val="1"/>
        <charset val="204"/>
      </rPr>
      <t>Информацията е на база представени от дружествата справки.</t>
    </r>
  </si>
  <si>
    <t>Изготвил:</t>
  </si>
  <si>
    <t>Съгласувал:</t>
  </si>
  <si>
    <t>Ръководител:</t>
  </si>
  <si>
    <t>Емил Марков</t>
  </si>
  <si>
    <t>Старши експерт по бюджета</t>
  </si>
  <si>
    <t>Мариела Делчева</t>
  </si>
  <si>
    <t>Свежест ООД</t>
  </si>
  <si>
    <t>Финансови показатели - прогноза към 31.12.2023 г.</t>
  </si>
  <si>
    <t>За Директор Дирекция ФСД</t>
  </si>
  <si>
    <t>Съгласно Заповед №3/17.01.2024 г.</t>
  </si>
  <si>
    <t>Петя Долапчиева</t>
  </si>
  <si>
    <t>За Кмет на Община Враца</t>
  </si>
  <si>
    <t>Съгласно Заповед №109/22.01.2024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</si>
</sst>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">
    <xf numFmtId="0" fontId="0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" fillId="0" borderId="0" applyFont="0" applyFill="0" applyBorder="0" applyAlignment="0" applyProtection="0"/>
  </cellStyleXfs>
  <cellXfs count="25">
    <xf numFmtId="0" fontId="0" fillId="0" borderId="0" xfId="0"/>
    <xf numFmtId="3" fontId="2" fillId="0" borderId="0" xfId="0" applyNumberFormat="1" applyFont="1" applyFill="1" applyBorder="1" applyAlignment="1"/>
    <xf numFmtId="0" fontId="3" fillId="0" borderId="0" xfId="0" applyFont="1" applyFill="1"/>
    <xf numFmtId="0" fontId="4" fillId="0" borderId="0" xfId="0" applyFont="1" applyFill="1"/>
    <xf numFmtId="0" fontId="2" fillId="0" borderId="0" xfId="0" applyFont="1" applyFill="1"/>
    <xf numFmtId="0" fontId="1" fillId="0" borderId="0" xfId="0" applyFont="1" applyFill="1"/>
    <xf numFmtId="0" fontId="5" fillId="0" borderId="0" xfId="0" applyFont="1" applyFill="1"/>
    <xf numFmtId="3" fontId="6" fillId="0" borderId="0" xfId="0" applyNumberFormat="1" applyFont="1" applyAlignment="1">
      <alignment horizontal="right"/>
    </xf>
    <xf numFmtId="0" fontId="7" fillId="0" borderId="0" xfId="0" applyFont="1" applyFill="1" applyBorder="1" applyAlignment="1">
      <alignment horizontal="right"/>
    </xf>
    <xf numFmtId="3" fontId="1" fillId="0" borderId="1" xfId="0" applyNumberFormat="1" applyFont="1" applyBorder="1" applyAlignment="1">
      <alignment horizontal="center" wrapText="1"/>
    </xf>
    <xf numFmtId="0" fontId="1" fillId="0" borderId="2" xfId="0" applyFont="1" applyFill="1" applyBorder="1" applyAlignment="1">
      <alignment wrapText="1"/>
    </xf>
    <xf numFmtId="0" fontId="2" fillId="0" borderId="2" xfId="0" applyFont="1" applyFill="1" applyBorder="1"/>
    <xf numFmtId="0" fontId="2" fillId="0" borderId="2" xfId="0" applyFont="1" applyFill="1" applyBorder="1" applyAlignment="1">
      <alignment wrapText="1"/>
    </xf>
    <xf numFmtId="0" fontId="7" fillId="0" borderId="2" xfId="0" applyFont="1" applyFill="1" applyBorder="1" applyAlignment="1">
      <alignment wrapText="1"/>
    </xf>
    <xf numFmtId="0" fontId="2" fillId="0" borderId="3" xfId="0" applyFont="1" applyFill="1" applyBorder="1"/>
    <xf numFmtId="0" fontId="6" fillId="0" borderId="2" xfId="0" applyFont="1" applyFill="1" applyBorder="1" applyAlignment="1">
      <alignment wrapText="1"/>
    </xf>
    <xf numFmtId="0" fontId="2" fillId="0" borderId="3" xfId="0" applyFont="1" applyFill="1" applyBorder="1" applyProtection="1"/>
    <xf numFmtId="0" fontId="8" fillId="0" borderId="0" xfId="0" applyFont="1" applyFill="1" applyAlignment="1"/>
    <xf numFmtId="0" fontId="2" fillId="0" borderId="2" xfId="0" applyFont="1" applyFill="1" applyBorder="1" applyAlignment="1">
      <alignment horizontal="center"/>
    </xf>
    <xf numFmtId="3" fontId="1" fillId="0" borderId="2" xfId="0" applyNumberFormat="1" applyFont="1" applyFill="1" applyBorder="1" applyAlignment="1">
      <alignment horizontal="center" wrapText="1"/>
    </xf>
    <xf numFmtId="0" fontId="8" fillId="0" borderId="0" xfId="0" applyFont="1" applyFill="1" applyAlignment="1"/>
    <xf numFmtId="0" fontId="2" fillId="0" borderId="2" xfId="0" applyFont="1" applyFill="1" applyBorder="1" applyAlignment="1"/>
    <xf numFmtId="0" fontId="7" fillId="0" borderId="0" xfId="0" applyFont="1" applyFill="1"/>
    <xf numFmtId="0" fontId="5" fillId="0" borderId="0" xfId="0" applyFont="1"/>
    <xf numFmtId="3" fontId="9" fillId="0" borderId="0" xfId="0" applyNumberFormat="1" applyFont="1" applyAlignment="1">
      <alignment horizontal="center"/>
    </xf>
  </cellXfs>
  <cellStyles count="11">
    <cellStyle name="Normal 2" xfId="2"/>
    <cellStyle name="Normal 2 2" xfId="3"/>
    <cellStyle name="Normal 2 3" xfId="4"/>
    <cellStyle name="Normal 3" xfId="5"/>
    <cellStyle name="Normal 3 2" xfId="6"/>
    <cellStyle name="Normal 4" xfId="7"/>
    <cellStyle name="Percent 2" xfId="8"/>
    <cellStyle name="Percent 2 2" xfId="9"/>
    <cellStyle name="Percent 3" xfId="10"/>
    <cellStyle name="Нормален" xfId="0" builtinId="0"/>
    <cellStyle name="Нормален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3"/>
  <sheetViews>
    <sheetView tabSelected="1" workbookViewId="0">
      <selection activeCell="K32" sqref="K32"/>
    </sheetView>
  </sheetViews>
  <sheetFormatPr defaultRowHeight="12.75" x14ac:dyDescent="0.2"/>
  <cols>
    <col min="1" max="1" width="28.140625" style="4" customWidth="1"/>
    <col min="2" max="2" width="12.28515625" style="4" customWidth="1"/>
    <col min="3" max="3" width="8" style="4" customWidth="1"/>
    <col min="4" max="4" width="8.42578125" style="4" customWidth="1"/>
    <col min="5" max="5" width="9.7109375" style="4" customWidth="1"/>
    <col min="6" max="6" width="10" style="4" customWidth="1"/>
    <col min="7" max="8" width="9.140625" style="4"/>
    <col min="9" max="9" width="9.7109375" style="4" customWidth="1"/>
    <col min="10" max="10" width="9.140625" style="4"/>
    <col min="11" max="11" width="8.42578125" style="4" customWidth="1"/>
    <col min="12" max="12" width="8.140625" style="4" customWidth="1"/>
    <col min="13" max="14" width="8.28515625" style="4" customWidth="1"/>
    <col min="15" max="255" width="9.140625" style="4"/>
    <col min="256" max="256" width="53.5703125" style="4" customWidth="1"/>
    <col min="257" max="257" width="26.5703125" style="4" customWidth="1"/>
    <col min="258" max="511" width="9.140625" style="4"/>
    <col min="512" max="512" width="53.5703125" style="4" customWidth="1"/>
    <col min="513" max="513" width="26.5703125" style="4" customWidth="1"/>
    <col min="514" max="767" width="9.140625" style="4"/>
    <col min="768" max="768" width="53.5703125" style="4" customWidth="1"/>
    <col min="769" max="769" width="26.5703125" style="4" customWidth="1"/>
    <col min="770" max="1023" width="9.140625" style="4"/>
    <col min="1024" max="1024" width="53.5703125" style="4" customWidth="1"/>
    <col min="1025" max="1025" width="26.5703125" style="4" customWidth="1"/>
    <col min="1026" max="1279" width="9.140625" style="4"/>
    <col min="1280" max="1280" width="53.5703125" style="4" customWidth="1"/>
    <col min="1281" max="1281" width="26.5703125" style="4" customWidth="1"/>
    <col min="1282" max="1535" width="9.140625" style="4"/>
    <col min="1536" max="1536" width="53.5703125" style="4" customWidth="1"/>
    <col min="1537" max="1537" width="26.5703125" style="4" customWidth="1"/>
    <col min="1538" max="1791" width="9.140625" style="4"/>
    <col min="1792" max="1792" width="53.5703125" style="4" customWidth="1"/>
    <col min="1793" max="1793" width="26.5703125" style="4" customWidth="1"/>
    <col min="1794" max="2047" width="9.140625" style="4"/>
    <col min="2048" max="2048" width="53.5703125" style="4" customWidth="1"/>
    <col min="2049" max="2049" width="26.5703125" style="4" customWidth="1"/>
    <col min="2050" max="2303" width="9.140625" style="4"/>
    <col min="2304" max="2304" width="53.5703125" style="4" customWidth="1"/>
    <col min="2305" max="2305" width="26.5703125" style="4" customWidth="1"/>
    <col min="2306" max="2559" width="9.140625" style="4"/>
    <col min="2560" max="2560" width="53.5703125" style="4" customWidth="1"/>
    <col min="2561" max="2561" width="26.5703125" style="4" customWidth="1"/>
    <col min="2562" max="2815" width="9.140625" style="4"/>
    <col min="2816" max="2816" width="53.5703125" style="4" customWidth="1"/>
    <col min="2817" max="2817" width="26.5703125" style="4" customWidth="1"/>
    <col min="2818" max="3071" width="9.140625" style="4"/>
    <col min="3072" max="3072" width="53.5703125" style="4" customWidth="1"/>
    <col min="3073" max="3073" width="26.5703125" style="4" customWidth="1"/>
    <col min="3074" max="3327" width="9.140625" style="4"/>
    <col min="3328" max="3328" width="53.5703125" style="4" customWidth="1"/>
    <col min="3329" max="3329" width="26.5703125" style="4" customWidth="1"/>
    <col min="3330" max="3583" width="9.140625" style="4"/>
    <col min="3584" max="3584" width="53.5703125" style="4" customWidth="1"/>
    <col min="3585" max="3585" width="26.5703125" style="4" customWidth="1"/>
    <col min="3586" max="3839" width="9.140625" style="4"/>
    <col min="3840" max="3840" width="53.5703125" style="4" customWidth="1"/>
    <col min="3841" max="3841" width="26.5703125" style="4" customWidth="1"/>
    <col min="3842" max="4095" width="9.140625" style="4"/>
    <col min="4096" max="4096" width="53.5703125" style="4" customWidth="1"/>
    <col min="4097" max="4097" width="26.5703125" style="4" customWidth="1"/>
    <col min="4098" max="4351" width="9.140625" style="4"/>
    <col min="4352" max="4352" width="53.5703125" style="4" customWidth="1"/>
    <col min="4353" max="4353" width="26.5703125" style="4" customWidth="1"/>
    <col min="4354" max="4607" width="9.140625" style="4"/>
    <col min="4608" max="4608" width="53.5703125" style="4" customWidth="1"/>
    <col min="4609" max="4609" width="26.5703125" style="4" customWidth="1"/>
    <col min="4610" max="4863" width="9.140625" style="4"/>
    <col min="4864" max="4864" width="53.5703125" style="4" customWidth="1"/>
    <col min="4865" max="4865" width="26.5703125" style="4" customWidth="1"/>
    <col min="4866" max="5119" width="9.140625" style="4"/>
    <col min="5120" max="5120" width="53.5703125" style="4" customWidth="1"/>
    <col min="5121" max="5121" width="26.5703125" style="4" customWidth="1"/>
    <col min="5122" max="5375" width="9.140625" style="4"/>
    <col min="5376" max="5376" width="53.5703125" style="4" customWidth="1"/>
    <col min="5377" max="5377" width="26.5703125" style="4" customWidth="1"/>
    <col min="5378" max="5631" width="9.140625" style="4"/>
    <col min="5632" max="5632" width="53.5703125" style="4" customWidth="1"/>
    <col min="5633" max="5633" width="26.5703125" style="4" customWidth="1"/>
    <col min="5634" max="5887" width="9.140625" style="4"/>
    <col min="5888" max="5888" width="53.5703125" style="4" customWidth="1"/>
    <col min="5889" max="5889" width="26.5703125" style="4" customWidth="1"/>
    <col min="5890" max="6143" width="9.140625" style="4"/>
    <col min="6144" max="6144" width="53.5703125" style="4" customWidth="1"/>
    <col min="6145" max="6145" width="26.5703125" style="4" customWidth="1"/>
    <col min="6146" max="6399" width="9.140625" style="4"/>
    <col min="6400" max="6400" width="53.5703125" style="4" customWidth="1"/>
    <col min="6401" max="6401" width="26.5703125" style="4" customWidth="1"/>
    <col min="6402" max="6655" width="9.140625" style="4"/>
    <col min="6656" max="6656" width="53.5703125" style="4" customWidth="1"/>
    <col min="6657" max="6657" width="26.5703125" style="4" customWidth="1"/>
    <col min="6658" max="6911" width="9.140625" style="4"/>
    <col min="6912" max="6912" width="53.5703125" style="4" customWidth="1"/>
    <col min="6913" max="6913" width="26.5703125" style="4" customWidth="1"/>
    <col min="6914" max="7167" width="9.140625" style="4"/>
    <col min="7168" max="7168" width="53.5703125" style="4" customWidth="1"/>
    <col min="7169" max="7169" width="26.5703125" style="4" customWidth="1"/>
    <col min="7170" max="7423" width="9.140625" style="4"/>
    <col min="7424" max="7424" width="53.5703125" style="4" customWidth="1"/>
    <col min="7425" max="7425" width="26.5703125" style="4" customWidth="1"/>
    <col min="7426" max="7679" width="9.140625" style="4"/>
    <col min="7680" max="7680" width="53.5703125" style="4" customWidth="1"/>
    <col min="7681" max="7681" width="26.5703125" style="4" customWidth="1"/>
    <col min="7682" max="7935" width="9.140625" style="4"/>
    <col min="7936" max="7936" width="53.5703125" style="4" customWidth="1"/>
    <col min="7937" max="7937" width="26.5703125" style="4" customWidth="1"/>
    <col min="7938" max="8191" width="9.140625" style="4"/>
    <col min="8192" max="8192" width="53.5703125" style="4" customWidth="1"/>
    <col min="8193" max="8193" width="26.5703125" style="4" customWidth="1"/>
    <col min="8194" max="8447" width="9.140625" style="4"/>
    <col min="8448" max="8448" width="53.5703125" style="4" customWidth="1"/>
    <col min="8449" max="8449" width="26.5703125" style="4" customWidth="1"/>
    <col min="8450" max="8703" width="9.140625" style="4"/>
    <col min="8704" max="8704" width="53.5703125" style="4" customWidth="1"/>
    <col min="8705" max="8705" width="26.5703125" style="4" customWidth="1"/>
    <col min="8706" max="8959" width="9.140625" style="4"/>
    <col min="8960" max="8960" width="53.5703125" style="4" customWidth="1"/>
    <col min="8961" max="8961" width="26.5703125" style="4" customWidth="1"/>
    <col min="8962" max="9215" width="9.140625" style="4"/>
    <col min="9216" max="9216" width="53.5703125" style="4" customWidth="1"/>
    <col min="9217" max="9217" width="26.5703125" style="4" customWidth="1"/>
    <col min="9218" max="9471" width="9.140625" style="4"/>
    <col min="9472" max="9472" width="53.5703125" style="4" customWidth="1"/>
    <col min="9473" max="9473" width="26.5703125" style="4" customWidth="1"/>
    <col min="9474" max="9727" width="9.140625" style="4"/>
    <col min="9728" max="9728" width="53.5703125" style="4" customWidth="1"/>
    <col min="9729" max="9729" width="26.5703125" style="4" customWidth="1"/>
    <col min="9730" max="9983" width="9.140625" style="4"/>
    <col min="9984" max="9984" width="53.5703125" style="4" customWidth="1"/>
    <col min="9985" max="9985" width="26.5703125" style="4" customWidth="1"/>
    <col min="9986" max="10239" width="9.140625" style="4"/>
    <col min="10240" max="10240" width="53.5703125" style="4" customWidth="1"/>
    <col min="10241" max="10241" width="26.5703125" style="4" customWidth="1"/>
    <col min="10242" max="10495" width="9.140625" style="4"/>
    <col min="10496" max="10496" width="53.5703125" style="4" customWidth="1"/>
    <col min="10497" max="10497" width="26.5703125" style="4" customWidth="1"/>
    <col min="10498" max="10751" width="9.140625" style="4"/>
    <col min="10752" max="10752" width="53.5703125" style="4" customWidth="1"/>
    <col min="10753" max="10753" width="26.5703125" style="4" customWidth="1"/>
    <col min="10754" max="11007" width="9.140625" style="4"/>
    <col min="11008" max="11008" width="53.5703125" style="4" customWidth="1"/>
    <col min="11009" max="11009" width="26.5703125" style="4" customWidth="1"/>
    <col min="11010" max="11263" width="9.140625" style="4"/>
    <col min="11264" max="11264" width="53.5703125" style="4" customWidth="1"/>
    <col min="11265" max="11265" width="26.5703125" style="4" customWidth="1"/>
    <col min="11266" max="11519" width="9.140625" style="4"/>
    <col min="11520" max="11520" width="53.5703125" style="4" customWidth="1"/>
    <col min="11521" max="11521" width="26.5703125" style="4" customWidth="1"/>
    <col min="11522" max="11775" width="9.140625" style="4"/>
    <col min="11776" max="11776" width="53.5703125" style="4" customWidth="1"/>
    <col min="11777" max="11777" width="26.5703125" style="4" customWidth="1"/>
    <col min="11778" max="12031" width="9.140625" style="4"/>
    <col min="12032" max="12032" width="53.5703125" style="4" customWidth="1"/>
    <col min="12033" max="12033" width="26.5703125" style="4" customWidth="1"/>
    <col min="12034" max="12287" width="9.140625" style="4"/>
    <col min="12288" max="12288" width="53.5703125" style="4" customWidth="1"/>
    <col min="12289" max="12289" width="26.5703125" style="4" customWidth="1"/>
    <col min="12290" max="12543" width="9.140625" style="4"/>
    <col min="12544" max="12544" width="53.5703125" style="4" customWidth="1"/>
    <col min="12545" max="12545" width="26.5703125" style="4" customWidth="1"/>
    <col min="12546" max="12799" width="9.140625" style="4"/>
    <col min="12800" max="12800" width="53.5703125" style="4" customWidth="1"/>
    <col min="12801" max="12801" width="26.5703125" style="4" customWidth="1"/>
    <col min="12802" max="13055" width="9.140625" style="4"/>
    <col min="13056" max="13056" width="53.5703125" style="4" customWidth="1"/>
    <col min="13057" max="13057" width="26.5703125" style="4" customWidth="1"/>
    <col min="13058" max="13311" width="9.140625" style="4"/>
    <col min="13312" max="13312" width="53.5703125" style="4" customWidth="1"/>
    <col min="13313" max="13313" width="26.5703125" style="4" customWidth="1"/>
    <col min="13314" max="13567" width="9.140625" style="4"/>
    <col min="13568" max="13568" width="53.5703125" style="4" customWidth="1"/>
    <col min="13569" max="13569" width="26.5703125" style="4" customWidth="1"/>
    <col min="13570" max="13823" width="9.140625" style="4"/>
    <col min="13824" max="13824" width="53.5703125" style="4" customWidth="1"/>
    <col min="13825" max="13825" width="26.5703125" style="4" customWidth="1"/>
    <col min="13826" max="14079" width="9.140625" style="4"/>
    <col min="14080" max="14080" width="53.5703125" style="4" customWidth="1"/>
    <col min="14081" max="14081" width="26.5703125" style="4" customWidth="1"/>
    <col min="14082" max="14335" width="9.140625" style="4"/>
    <col min="14336" max="14336" width="53.5703125" style="4" customWidth="1"/>
    <col min="14337" max="14337" width="26.5703125" style="4" customWidth="1"/>
    <col min="14338" max="14591" width="9.140625" style="4"/>
    <col min="14592" max="14592" width="53.5703125" style="4" customWidth="1"/>
    <col min="14593" max="14593" width="26.5703125" style="4" customWidth="1"/>
    <col min="14594" max="14847" width="9.140625" style="4"/>
    <col min="14848" max="14848" width="53.5703125" style="4" customWidth="1"/>
    <col min="14849" max="14849" width="26.5703125" style="4" customWidth="1"/>
    <col min="14850" max="15103" width="9.140625" style="4"/>
    <col min="15104" max="15104" width="53.5703125" style="4" customWidth="1"/>
    <col min="15105" max="15105" width="26.5703125" style="4" customWidth="1"/>
    <col min="15106" max="15359" width="9.140625" style="4"/>
    <col min="15360" max="15360" width="53.5703125" style="4" customWidth="1"/>
    <col min="15361" max="15361" width="26.5703125" style="4" customWidth="1"/>
    <col min="15362" max="15615" width="9.140625" style="4"/>
    <col min="15616" max="15616" width="53.5703125" style="4" customWidth="1"/>
    <col min="15617" max="15617" width="26.5703125" style="4" customWidth="1"/>
    <col min="15618" max="15871" width="9.140625" style="4"/>
    <col min="15872" max="15872" width="53.5703125" style="4" customWidth="1"/>
    <col min="15873" max="15873" width="26.5703125" style="4" customWidth="1"/>
    <col min="15874" max="16127" width="9.140625" style="4"/>
    <col min="16128" max="16128" width="53.5703125" style="4" customWidth="1"/>
    <col min="16129" max="16129" width="26.5703125" style="4" customWidth="1"/>
    <col min="16130" max="16384" width="9.140625" style="4"/>
  </cols>
  <sheetData>
    <row r="1" spans="1:14" ht="12.75" customHeight="1" x14ac:dyDescent="0.25">
      <c r="N1" s="7" t="s">
        <v>0</v>
      </c>
    </row>
    <row r="2" spans="1:14" ht="15.75" x14ac:dyDescent="0.25">
      <c r="A2" s="24" t="s">
        <v>44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</row>
    <row r="3" spans="1:14" ht="21.75" customHeight="1" x14ac:dyDescent="0.2">
      <c r="N3" s="8" t="s">
        <v>1</v>
      </c>
    </row>
    <row r="4" spans="1:14" ht="55.5" customHeight="1" x14ac:dyDescent="0.2">
      <c r="A4" s="9" t="s">
        <v>2</v>
      </c>
      <c r="B4" s="19" t="s">
        <v>24</v>
      </c>
      <c r="C4" s="19" t="s">
        <v>25</v>
      </c>
      <c r="D4" s="19" t="s">
        <v>26</v>
      </c>
      <c r="E4" s="19" t="s">
        <v>27</v>
      </c>
      <c r="F4" s="19" t="s">
        <v>28</v>
      </c>
      <c r="G4" s="19" t="s">
        <v>29</v>
      </c>
      <c r="H4" s="19" t="s">
        <v>43</v>
      </c>
      <c r="I4" s="19" t="s">
        <v>30</v>
      </c>
      <c r="J4" s="19" t="s">
        <v>31</v>
      </c>
      <c r="K4" s="19" t="s">
        <v>32</v>
      </c>
      <c r="L4" s="19" t="s">
        <v>33</v>
      </c>
      <c r="M4" s="19" t="s">
        <v>34</v>
      </c>
      <c r="N4" s="19" t="s">
        <v>35</v>
      </c>
    </row>
    <row r="5" spans="1:14" x14ac:dyDescent="0.2">
      <c r="A5" s="10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1:14" ht="14.25" customHeight="1" x14ac:dyDescent="0.2">
      <c r="A6" s="12" t="s">
        <v>4</v>
      </c>
      <c r="B6" s="11">
        <v>9060</v>
      </c>
      <c r="C6" s="11">
        <v>1430</v>
      </c>
      <c r="D6" s="11">
        <v>23666</v>
      </c>
      <c r="E6" s="11">
        <v>22674</v>
      </c>
      <c r="F6" s="11">
        <v>3650</v>
      </c>
      <c r="G6" s="11">
        <v>1565</v>
      </c>
      <c r="H6" s="11">
        <v>312</v>
      </c>
      <c r="I6" s="11"/>
      <c r="J6" s="21">
        <v>0</v>
      </c>
      <c r="K6" s="11">
        <v>25790</v>
      </c>
      <c r="L6" s="11">
        <v>62</v>
      </c>
      <c r="M6" s="11">
        <v>465</v>
      </c>
      <c r="N6" s="11">
        <v>1988</v>
      </c>
    </row>
    <row r="7" spans="1:14" x14ac:dyDescent="0.2">
      <c r="A7" s="13" t="s">
        <v>5</v>
      </c>
      <c r="B7" s="11"/>
      <c r="C7" s="11"/>
      <c r="D7" s="11"/>
      <c r="E7" s="11"/>
      <c r="F7" s="11"/>
      <c r="G7" s="11"/>
      <c r="H7" s="11"/>
      <c r="I7" s="11"/>
      <c r="J7" s="18"/>
      <c r="K7" s="11"/>
      <c r="L7" s="11"/>
      <c r="M7" s="11"/>
      <c r="N7" s="11"/>
    </row>
    <row r="8" spans="1:14" x14ac:dyDescent="0.2">
      <c r="A8" s="13" t="s">
        <v>6</v>
      </c>
      <c r="B8" s="14">
        <f t="shared" ref="B8:N8" si="0">SUM(B10:B13)</f>
        <v>6080</v>
      </c>
      <c r="C8" s="14">
        <v>26</v>
      </c>
      <c r="D8" s="14">
        <f t="shared" si="0"/>
        <v>0</v>
      </c>
      <c r="E8" s="14">
        <f t="shared" si="0"/>
        <v>888</v>
      </c>
      <c r="F8" s="14">
        <v>335</v>
      </c>
      <c r="G8" s="14">
        <f t="shared" si="0"/>
        <v>3</v>
      </c>
      <c r="H8" s="14">
        <f t="shared" si="0"/>
        <v>0</v>
      </c>
      <c r="I8" s="14">
        <f t="shared" si="0"/>
        <v>0</v>
      </c>
      <c r="J8" s="14">
        <f t="shared" si="0"/>
        <v>0</v>
      </c>
      <c r="K8" s="14">
        <f t="shared" si="0"/>
        <v>170</v>
      </c>
      <c r="L8" s="14">
        <f t="shared" si="0"/>
        <v>0</v>
      </c>
      <c r="M8" s="14">
        <f t="shared" si="0"/>
        <v>18</v>
      </c>
      <c r="N8" s="14">
        <f t="shared" si="0"/>
        <v>1908</v>
      </c>
    </row>
    <row r="9" spans="1:14" x14ac:dyDescent="0.2">
      <c r="A9" s="13" t="s">
        <v>7</v>
      </c>
      <c r="B9" s="11"/>
      <c r="C9" s="11"/>
      <c r="D9" s="11"/>
      <c r="E9" s="11"/>
      <c r="F9" s="11"/>
      <c r="G9" s="11"/>
      <c r="H9" s="11"/>
      <c r="I9" s="11"/>
      <c r="J9" s="18"/>
      <c r="K9" s="11"/>
      <c r="L9" s="11"/>
      <c r="M9" s="11"/>
      <c r="N9" s="11"/>
    </row>
    <row r="10" spans="1:14" x14ac:dyDescent="0.2">
      <c r="A10" s="13" t="s">
        <v>8</v>
      </c>
      <c r="B10" s="11">
        <v>1060</v>
      </c>
      <c r="C10" s="11"/>
      <c r="D10" s="11"/>
      <c r="E10" s="11">
        <v>888</v>
      </c>
      <c r="F10" s="11"/>
      <c r="G10" s="11">
        <v>3</v>
      </c>
      <c r="H10" s="11"/>
      <c r="I10" s="11"/>
      <c r="J10" s="18"/>
      <c r="K10" s="11"/>
      <c r="L10" s="11"/>
      <c r="M10" s="11"/>
      <c r="N10" s="11">
        <v>1908</v>
      </c>
    </row>
    <row r="11" spans="1:14" x14ac:dyDescent="0.2">
      <c r="A11" s="13" t="s">
        <v>9</v>
      </c>
      <c r="B11" s="11"/>
      <c r="C11" s="11"/>
      <c r="D11" s="11"/>
      <c r="E11" s="11"/>
      <c r="F11" s="11"/>
      <c r="G11" s="11"/>
      <c r="H11" s="11"/>
      <c r="I11" s="11"/>
      <c r="J11" s="18"/>
      <c r="K11" s="11"/>
      <c r="L11" s="11"/>
      <c r="M11" s="11"/>
      <c r="N11" s="11"/>
    </row>
    <row r="12" spans="1:14" x14ac:dyDescent="0.2">
      <c r="A12" s="13" t="s">
        <v>10</v>
      </c>
      <c r="B12" s="11">
        <v>4980</v>
      </c>
      <c r="C12" s="11"/>
      <c r="D12" s="11"/>
      <c r="E12" s="11"/>
      <c r="F12" s="11"/>
      <c r="G12" s="11"/>
      <c r="H12" s="11"/>
      <c r="I12" s="11"/>
      <c r="J12" s="18"/>
      <c r="K12" s="11"/>
      <c r="L12" s="11"/>
      <c r="M12" s="11"/>
      <c r="N12" s="11"/>
    </row>
    <row r="13" spans="1:14" x14ac:dyDescent="0.2">
      <c r="A13" s="13" t="s">
        <v>11</v>
      </c>
      <c r="B13" s="11">
        <v>40</v>
      </c>
      <c r="C13" s="11"/>
      <c r="D13" s="11"/>
      <c r="E13" s="11"/>
      <c r="F13" s="11"/>
      <c r="G13" s="11"/>
      <c r="H13" s="11"/>
      <c r="I13" s="11"/>
      <c r="J13" s="18"/>
      <c r="K13" s="11">
        <v>170</v>
      </c>
      <c r="L13" s="11"/>
      <c r="M13" s="11">
        <v>18</v>
      </c>
      <c r="N13" s="11"/>
    </row>
    <row r="14" spans="1:14" x14ac:dyDescent="0.2">
      <c r="A14" s="12" t="s">
        <v>12</v>
      </c>
      <c r="B14" s="11"/>
      <c r="C14" s="11"/>
      <c r="D14" s="11">
        <v>1</v>
      </c>
      <c r="E14" s="11"/>
      <c r="F14" s="11"/>
      <c r="G14" s="11"/>
      <c r="H14" s="11"/>
      <c r="I14" s="11"/>
      <c r="J14" s="18"/>
      <c r="K14" s="11"/>
      <c r="L14" s="11"/>
      <c r="M14" s="11"/>
      <c r="N14" s="11"/>
    </row>
    <row r="15" spans="1:14" x14ac:dyDescent="0.2">
      <c r="A15" s="12" t="s">
        <v>13</v>
      </c>
      <c r="B15" s="11">
        <v>10</v>
      </c>
      <c r="C15" s="11"/>
      <c r="D15" s="11"/>
      <c r="E15" s="11"/>
      <c r="F15" s="11"/>
      <c r="G15" s="11"/>
      <c r="H15" s="11"/>
      <c r="I15" s="11"/>
      <c r="J15" s="18"/>
      <c r="K15" s="11"/>
      <c r="L15" s="11"/>
      <c r="M15" s="11"/>
      <c r="N15" s="11"/>
    </row>
    <row r="16" spans="1:14" ht="13.5" x14ac:dyDescent="0.25">
      <c r="A16" s="15" t="s">
        <v>14</v>
      </c>
      <c r="B16" s="14">
        <f t="shared" ref="B16:N16" si="1">B6+B14+B15</f>
        <v>9070</v>
      </c>
      <c r="C16" s="14">
        <f t="shared" si="1"/>
        <v>1430</v>
      </c>
      <c r="D16" s="14">
        <f t="shared" si="1"/>
        <v>23667</v>
      </c>
      <c r="E16" s="14">
        <f t="shared" si="1"/>
        <v>22674</v>
      </c>
      <c r="F16" s="14">
        <f t="shared" si="1"/>
        <v>3650</v>
      </c>
      <c r="G16" s="14">
        <f t="shared" si="1"/>
        <v>1565</v>
      </c>
      <c r="H16" s="14">
        <f t="shared" si="1"/>
        <v>312</v>
      </c>
      <c r="I16" s="14">
        <f t="shared" si="1"/>
        <v>0</v>
      </c>
      <c r="J16" s="14">
        <f t="shared" si="1"/>
        <v>0</v>
      </c>
      <c r="K16" s="14">
        <f t="shared" si="1"/>
        <v>25790</v>
      </c>
      <c r="L16" s="14">
        <f t="shared" si="1"/>
        <v>62</v>
      </c>
      <c r="M16" s="14">
        <f t="shared" si="1"/>
        <v>465</v>
      </c>
      <c r="N16" s="14">
        <f t="shared" si="1"/>
        <v>1988</v>
      </c>
    </row>
    <row r="17" spans="1:14" x14ac:dyDescent="0.2">
      <c r="A17" s="10" t="s">
        <v>15</v>
      </c>
      <c r="B17" s="11"/>
      <c r="C17" s="11"/>
      <c r="D17" s="11"/>
      <c r="E17" s="11"/>
      <c r="F17" s="11"/>
      <c r="G17" s="11"/>
      <c r="H17" s="11"/>
      <c r="I17" s="11"/>
      <c r="J17" s="18"/>
      <c r="K17" s="11"/>
      <c r="L17" s="11"/>
      <c r="M17" s="11"/>
      <c r="N17" s="11"/>
    </row>
    <row r="18" spans="1:14" x14ac:dyDescent="0.2">
      <c r="A18" s="12" t="s">
        <v>16</v>
      </c>
      <c r="B18" s="11">
        <v>9205</v>
      </c>
      <c r="C18" s="11">
        <v>1460</v>
      </c>
      <c r="D18" s="11">
        <v>22366</v>
      </c>
      <c r="E18" s="11">
        <v>22526</v>
      </c>
      <c r="F18" s="11">
        <v>3600</v>
      </c>
      <c r="G18" s="11">
        <v>1552</v>
      </c>
      <c r="H18" s="11">
        <v>334</v>
      </c>
      <c r="I18" s="11"/>
      <c r="J18" s="21">
        <v>0</v>
      </c>
      <c r="K18" s="11">
        <v>24818</v>
      </c>
      <c r="L18" s="11">
        <v>64</v>
      </c>
      <c r="M18" s="11">
        <v>459</v>
      </c>
      <c r="N18" s="11">
        <v>1899</v>
      </c>
    </row>
    <row r="19" spans="1:14" x14ac:dyDescent="0.2">
      <c r="A19" s="12" t="s">
        <v>17</v>
      </c>
      <c r="B19" s="11">
        <v>52</v>
      </c>
      <c r="C19" s="11"/>
      <c r="D19" s="11">
        <v>406</v>
      </c>
      <c r="E19" s="11">
        <v>196</v>
      </c>
      <c r="F19" s="11">
        <v>4</v>
      </c>
      <c r="G19" s="11">
        <v>8</v>
      </c>
      <c r="H19" s="11"/>
      <c r="I19" s="11"/>
      <c r="J19" s="18"/>
      <c r="K19" s="11"/>
      <c r="L19" s="11"/>
      <c r="M19" s="11">
        <v>1</v>
      </c>
      <c r="N19" s="11"/>
    </row>
    <row r="20" spans="1:14" x14ac:dyDescent="0.2">
      <c r="A20" s="12" t="s">
        <v>18</v>
      </c>
      <c r="B20" s="11"/>
      <c r="C20" s="11"/>
      <c r="D20" s="11"/>
      <c r="E20" s="11"/>
      <c r="F20" s="11"/>
      <c r="G20" s="11"/>
      <c r="H20" s="11"/>
      <c r="I20" s="11"/>
      <c r="J20" s="18"/>
      <c r="K20" s="11"/>
      <c r="L20" s="11"/>
      <c r="M20" s="11"/>
      <c r="N20" s="11"/>
    </row>
    <row r="21" spans="1:14" ht="13.5" x14ac:dyDescent="0.25">
      <c r="A21" s="15" t="s">
        <v>19</v>
      </c>
      <c r="B21" s="14">
        <f t="shared" ref="B21:N21" si="2">SUM(B18:B20)</f>
        <v>9257</v>
      </c>
      <c r="C21" s="14">
        <f t="shared" si="2"/>
        <v>1460</v>
      </c>
      <c r="D21" s="14">
        <f t="shared" si="2"/>
        <v>22772</v>
      </c>
      <c r="E21" s="14">
        <f t="shared" si="2"/>
        <v>22722</v>
      </c>
      <c r="F21" s="14">
        <f t="shared" si="2"/>
        <v>3604</v>
      </c>
      <c r="G21" s="14">
        <f t="shared" si="2"/>
        <v>1560</v>
      </c>
      <c r="H21" s="14">
        <f t="shared" si="2"/>
        <v>334</v>
      </c>
      <c r="I21" s="14">
        <f t="shared" si="2"/>
        <v>0</v>
      </c>
      <c r="J21" s="14">
        <f t="shared" si="2"/>
        <v>0</v>
      </c>
      <c r="K21" s="14">
        <f t="shared" si="2"/>
        <v>24818</v>
      </c>
      <c r="L21" s="14">
        <f t="shared" si="2"/>
        <v>64</v>
      </c>
      <c r="M21" s="14">
        <f t="shared" si="2"/>
        <v>460</v>
      </c>
      <c r="N21" s="14">
        <f t="shared" si="2"/>
        <v>1899</v>
      </c>
    </row>
    <row r="22" spans="1:14" ht="25.5" x14ac:dyDescent="0.2">
      <c r="A22" s="10" t="s">
        <v>20</v>
      </c>
      <c r="B22" s="14">
        <f t="shared" ref="B22:N22" si="3">B16-B21</f>
        <v>-187</v>
      </c>
      <c r="C22" s="14">
        <f t="shared" si="3"/>
        <v>-30</v>
      </c>
      <c r="D22" s="14">
        <f t="shared" si="3"/>
        <v>895</v>
      </c>
      <c r="E22" s="14">
        <f t="shared" si="3"/>
        <v>-48</v>
      </c>
      <c r="F22" s="14">
        <f t="shared" si="3"/>
        <v>46</v>
      </c>
      <c r="G22" s="14">
        <f t="shared" si="3"/>
        <v>5</v>
      </c>
      <c r="H22" s="14">
        <f t="shared" si="3"/>
        <v>-22</v>
      </c>
      <c r="I22" s="14">
        <f t="shared" si="3"/>
        <v>0</v>
      </c>
      <c r="J22" s="14">
        <f t="shared" si="3"/>
        <v>0</v>
      </c>
      <c r="K22" s="14">
        <f t="shared" si="3"/>
        <v>972</v>
      </c>
      <c r="L22" s="14">
        <f t="shared" si="3"/>
        <v>-2</v>
      </c>
      <c r="M22" s="14">
        <f t="shared" si="3"/>
        <v>5</v>
      </c>
      <c r="N22" s="14">
        <f t="shared" si="3"/>
        <v>89</v>
      </c>
    </row>
    <row r="23" spans="1:14" ht="15" customHeight="1" x14ac:dyDescent="0.2">
      <c r="A23" s="12" t="s">
        <v>21</v>
      </c>
      <c r="B23" s="11"/>
      <c r="C23" s="11"/>
      <c r="D23" s="11">
        <v>17</v>
      </c>
      <c r="E23" s="11"/>
      <c r="F23" s="11">
        <v>4</v>
      </c>
      <c r="G23" s="11"/>
      <c r="H23" s="11"/>
      <c r="I23" s="11"/>
      <c r="J23" s="18"/>
      <c r="K23" s="11"/>
      <c r="L23" s="11"/>
      <c r="M23" s="11"/>
      <c r="N23" s="11">
        <v>9</v>
      </c>
    </row>
    <row r="24" spans="1:14" ht="25.5" x14ac:dyDescent="0.2">
      <c r="A24" s="12" t="s">
        <v>22</v>
      </c>
      <c r="B24" s="11"/>
      <c r="C24" s="11"/>
      <c r="D24" s="11"/>
      <c r="E24" s="11"/>
      <c r="F24" s="11"/>
      <c r="G24" s="11"/>
      <c r="H24" s="11"/>
      <c r="I24" s="11"/>
      <c r="J24" s="18"/>
      <c r="K24" s="11"/>
      <c r="L24" s="11"/>
      <c r="M24" s="11"/>
      <c r="N24" s="11"/>
    </row>
    <row r="25" spans="1:14" x14ac:dyDescent="0.2">
      <c r="A25" s="10" t="s">
        <v>23</v>
      </c>
      <c r="B25" s="16">
        <f t="shared" ref="B25:N25" si="4">B22-B23-B24</f>
        <v>-187</v>
      </c>
      <c r="C25" s="16">
        <f t="shared" si="4"/>
        <v>-30</v>
      </c>
      <c r="D25" s="16">
        <f t="shared" si="4"/>
        <v>878</v>
      </c>
      <c r="E25" s="16">
        <f t="shared" si="4"/>
        <v>-48</v>
      </c>
      <c r="F25" s="16">
        <f t="shared" si="4"/>
        <v>42</v>
      </c>
      <c r="G25" s="16">
        <f t="shared" si="4"/>
        <v>5</v>
      </c>
      <c r="H25" s="16">
        <f t="shared" si="4"/>
        <v>-22</v>
      </c>
      <c r="I25" s="16">
        <f t="shared" si="4"/>
        <v>0</v>
      </c>
      <c r="J25" s="16">
        <f t="shared" si="4"/>
        <v>0</v>
      </c>
      <c r="K25" s="16">
        <f t="shared" si="4"/>
        <v>972</v>
      </c>
      <c r="L25" s="16">
        <f t="shared" si="4"/>
        <v>-2</v>
      </c>
      <c r="M25" s="16">
        <f t="shared" si="4"/>
        <v>5</v>
      </c>
      <c r="N25" s="16">
        <f t="shared" si="4"/>
        <v>80</v>
      </c>
    </row>
    <row r="27" spans="1:14" x14ac:dyDescent="0.2">
      <c r="A27" s="1" t="s">
        <v>36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4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4" x14ac:dyDescent="0.2">
      <c r="A29" s="3" t="s">
        <v>37</v>
      </c>
      <c r="B29" s="2"/>
      <c r="D29" s="3" t="s">
        <v>38</v>
      </c>
      <c r="F29" s="2"/>
      <c r="G29" s="2"/>
      <c r="H29" s="2"/>
      <c r="I29" s="2"/>
      <c r="J29" s="2"/>
      <c r="K29" s="3" t="s">
        <v>39</v>
      </c>
      <c r="L29" s="2"/>
      <c r="M29" s="2"/>
    </row>
    <row r="30" spans="1:14" x14ac:dyDescent="0.2">
      <c r="A30" s="5" t="s">
        <v>40</v>
      </c>
      <c r="B30" s="2"/>
      <c r="D30" s="3" t="s">
        <v>42</v>
      </c>
      <c r="F30" s="2"/>
      <c r="G30" s="2"/>
      <c r="H30" s="2"/>
      <c r="I30" s="2"/>
      <c r="J30" s="2"/>
      <c r="K30" s="3" t="s">
        <v>47</v>
      </c>
      <c r="L30" s="2"/>
      <c r="M30" s="2"/>
    </row>
    <row r="31" spans="1:14" x14ac:dyDescent="0.2">
      <c r="A31" s="6" t="s">
        <v>41</v>
      </c>
      <c r="B31" s="2"/>
      <c r="C31" s="2"/>
      <c r="D31" s="22" t="s">
        <v>45</v>
      </c>
      <c r="E31" s="2"/>
      <c r="F31" s="2"/>
      <c r="G31" s="2"/>
      <c r="H31" s="2"/>
      <c r="I31" s="2"/>
      <c r="J31" s="2"/>
      <c r="K31" s="6" t="s">
        <v>48</v>
      </c>
      <c r="L31" s="2"/>
      <c r="M31" s="2"/>
    </row>
    <row r="32" spans="1:14" x14ac:dyDescent="0.2">
      <c r="D32" s="22" t="s">
        <v>46</v>
      </c>
      <c r="K32" s="23" t="s">
        <v>49</v>
      </c>
    </row>
    <row r="33" spans="1:2" x14ac:dyDescent="0.2">
      <c r="A33" s="17"/>
      <c r="B33" s="20"/>
    </row>
  </sheetData>
  <mergeCells count="1">
    <mergeCell ref="A2:N2"/>
  </mergeCells>
  <pageMargins left="0.7" right="0.7" top="0.65" bottom="0.75" header="0.3" footer="0.3"/>
  <pageSetup paperSize="9" scale="91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2024-01-29T08:12:40Z</dcterms:modified>
</cp:coreProperties>
</file>