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40" windowWidth="17400" windowHeight="9915"/>
  </bookViews>
  <sheets>
    <sheet name="Sheet1" sheetId="1" r:id="rId1"/>
    <sheet name="Sheet2" sheetId="2" state="hidden" r:id="rId2"/>
    <sheet name="Sheet3" sheetId="3" state="hidden" r:id="rId3"/>
  </sheets>
  <calcPr calcId="145621"/>
  <fileRecoveryPr autoRecover="0"/>
</workbook>
</file>

<file path=xl/calcChain.xml><?xml version="1.0" encoding="utf-8"?>
<calcChain xmlns="http://schemas.openxmlformats.org/spreadsheetml/2006/main">
  <c r="D17" i="1" l="1"/>
  <c r="D61" i="1"/>
  <c r="D21" i="1" l="1"/>
  <c r="D63" i="1"/>
  <c r="D66" i="1" l="1"/>
  <c r="D65" i="1"/>
  <c r="D64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1" i="1"/>
  <c r="D40" i="1"/>
  <c r="D39" i="1"/>
  <c r="D38" i="1"/>
  <c r="D36" i="1"/>
  <c r="D35" i="1"/>
  <c r="D34" i="1"/>
  <c r="D33" i="1"/>
  <c r="D32" i="1"/>
  <c r="D30" i="1"/>
  <c r="D29" i="1"/>
  <c r="D10" i="1" l="1"/>
  <c r="G62" i="1" l="1"/>
  <c r="G42" i="1"/>
  <c r="G37" i="1"/>
  <c r="G31" i="1"/>
  <c r="G28" i="1"/>
  <c r="F28" i="1"/>
  <c r="D22" i="1"/>
  <c r="D23" i="1"/>
  <c r="D24" i="1"/>
  <c r="D18" i="1"/>
  <c r="D9" i="1"/>
  <c r="D11" i="1"/>
  <c r="D14" i="1"/>
  <c r="D12" i="1"/>
  <c r="E8" i="1"/>
  <c r="F8" i="1"/>
  <c r="G67" i="1" l="1"/>
  <c r="G8" i="1"/>
  <c r="E19" i="1"/>
  <c r="F19" i="1"/>
  <c r="F31" i="1"/>
  <c r="E62" i="1"/>
  <c r="F62" i="1"/>
  <c r="E42" i="1"/>
  <c r="F42" i="1"/>
  <c r="E37" i="1"/>
  <c r="E31" i="1"/>
  <c r="E28" i="1"/>
  <c r="E16" i="1"/>
  <c r="F16" i="1"/>
  <c r="G16" i="1"/>
  <c r="F13" i="1"/>
  <c r="E13" i="1"/>
  <c r="F25" i="1" l="1"/>
  <c r="E25" i="1"/>
  <c r="D8" i="1"/>
  <c r="F67" i="1"/>
  <c r="E67" i="1"/>
  <c r="D62" i="1" l="1"/>
  <c r="D16" i="1"/>
  <c r="D59" i="1" l="1"/>
  <c r="D60" i="1" l="1"/>
  <c r="D58" i="1"/>
  <c r="D31" i="1"/>
  <c r="D42" i="1" l="1"/>
  <c r="D28" i="1" l="1"/>
  <c r="D20" i="1" l="1"/>
  <c r="D19" i="1" s="1"/>
  <c r="G19" i="1"/>
  <c r="D37" i="1" l="1"/>
  <c r="D67" i="1" s="1"/>
  <c r="D15" i="1" l="1"/>
  <c r="D13" i="1" s="1"/>
  <c r="D25" i="1" s="1"/>
  <c r="G13" i="1"/>
  <c r="G25" i="1" s="1"/>
</calcChain>
</file>

<file path=xl/sharedStrings.xml><?xml version="1.0" encoding="utf-8"?>
<sst xmlns="http://schemas.openxmlformats.org/spreadsheetml/2006/main" count="131" uniqueCount="128">
  <si>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</si>
  <si>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</si>
  <si>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</si>
  <si>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</si>
  <si>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</si>
  <si>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</si>
  <si>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</si>
  <si>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</si>
  <si>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</si>
  <si>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</si>
  <si>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</si>
  <si>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</si>
  <si>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</si>
  <si>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</si>
  <si>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</si>
  <si>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</si>
  <si>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</si>
  <si>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</si>
  <si>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</si>
  <si>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</si>
  <si>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</si>
  <si>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</si>
  <si>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</si>
  <si>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</si>
  <si>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</si>
  <si>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</si>
  <si>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</si>
  <si>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</si>
  <si>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</si>
  <si>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</si>
  <si>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</si>
  <si>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</si>
  <si>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</si>
  <si>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</si>
  <si>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</si>
  <si>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</si>
  <si>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</si>
  <si>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</si>
  <si>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</si>
  <si>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</si>
  <si>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</si>
  <si>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</si>
  <si>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Всичко разходи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</si>
  <si>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</si>
  <si>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</si>
  <si>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</si>
  <si>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</si>
  <si>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</si>
  <si>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</si>
  <si>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</si>
  <si>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</si>
  <si>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</si>
  <si>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</si>
  <si>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</si>
  <si>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</si>
  <si>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63-00</t>
  </si>
  <si>
    <t>76-00</t>
  </si>
  <si>
    <t>77-00</t>
  </si>
  <si>
    <t xml:space="preserve">Трансфери между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</si>
  <si>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</si>
  <si>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</si>
  <si>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</si>
  <si>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</si>
  <si>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</si>
  <si>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</si>
  <si>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</si>
  <si>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</si>
  <si>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</si>
  <si>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</si>
  <si>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</si>
  <si>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</si>
  <si>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</si>
  <si>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</si>
  <si>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</si>
  <si>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</si>
  <si>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</si>
  <si>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</si>
  <si>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</si>
  <si>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</si>
  <si>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</si>
  <si>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</si>
  <si>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</si>
  <si>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</si>
  <si>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</si>
  <si>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</si>
  <si>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</si>
  <si>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</si>
  <si>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</si>
  <si>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</si>
  <si>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</si>
  <si>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</si>
  <si>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</si>
  <si>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</si>
  <si>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</si>
  <si>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</si>
  <si>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 xml:space="preserve">                                                                                                                                                                          Приложение № 6</t>
  </si>
  <si>
    <t>Проект!</t>
  </si>
  <si>
    <t>42-00</t>
  </si>
  <si>
    <t>IV. Финансиране на бюджетното салдо</t>
  </si>
  <si>
    <t>46-50</t>
  </si>
  <si>
    <t>Текущи помощи и дарения от други международни организации</t>
  </si>
  <si>
    <t>Други неданъчни приходи</t>
  </si>
  <si>
    <t>36-19</t>
  </si>
  <si>
    <t>Получени чрез нестопански орг. тек.трансф.</t>
  </si>
  <si>
    <t>47-45</t>
  </si>
  <si>
    <t>40-00</t>
  </si>
  <si>
    <t>Стипендии</t>
  </si>
  <si>
    <t>Обезщетения и помощи по социалното подпомагане</t>
  </si>
  <si>
    <t>02-05</t>
  </si>
  <si>
    <t>Изготвил:</t>
  </si>
  <si>
    <t xml:space="preserve">Чужди средства от държавни/общински предприятия (+/-)          </t>
  </si>
  <si>
    <t>93-01</t>
  </si>
  <si>
    <t>62-00</t>
  </si>
  <si>
    <t>Трансфери между бюджети и сметки за средствата от Европейския съюз (нето)</t>
  </si>
  <si>
    <t>43-00</t>
  </si>
  <si>
    <t xml:space="preserve">Субсидии и други текущи трансфери за нефинансови предприятия </t>
  </si>
  <si>
    <t>Индикативен годишен разчет</t>
  </si>
  <si>
    <t>За Директор Дирекция ФСД:</t>
  </si>
  <si>
    <t xml:space="preserve"> За Кмет:</t>
  </si>
  <si>
    <t xml:space="preserve">                                                   </t>
  </si>
  <si>
    <t>общо за 2024 година</t>
  </si>
  <si>
    <t>общо за 2024 година, к.4+к.5+к.6</t>
  </si>
  <si>
    <t xml:space="preserve"> за  сметките за средства от ЕС и други проекти и програми в лева за 2024 г.</t>
  </si>
  <si>
    <t xml:space="preserve">                                                                                                 /М. Делчева/                                                                    </t>
  </si>
  <si>
    <t xml:space="preserve">/Съгласно Заповед №3 от 17.01.2024 г./  </t>
  </si>
  <si>
    <t xml:space="preserve">  /П. Долапчиева/</t>
  </si>
  <si>
    <t>/Съгласно Заповед №109 от 22.01.2024 г./</t>
  </si>
  <si>
    <t>/П. Бауренска - Старши експерт по бюджета/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</si>
</sst>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name val="Hebar"/>
      <charset val="204"/>
    </font>
    <font>
      <sz val="9"/>
      <name val="Times New Roman CYR"/>
    </font>
    <font>
      <b/>
      <sz val="12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</cellStyleXfs>
  <cellXfs count="78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3" fontId="8" fillId="0" borderId="4" xfId="0" applyNumberFormat="1" applyFont="1" applyBorder="1"/>
    <xf numFmtId="3" fontId="8" fillId="0" borderId="2" xfId="0" applyNumberFormat="1" applyFont="1" applyFill="1" applyBorder="1" applyAlignment="1" applyProtection="1">
      <alignment horizontal="right"/>
    </xf>
    <xf numFmtId="3" fontId="8" fillId="0" borderId="2" xfId="0" applyNumberFormat="1" applyFont="1" applyFill="1" applyBorder="1" applyAlignment="1">
      <alignment horizontal="right" wrapText="1"/>
    </xf>
    <xf numFmtId="3" fontId="8" fillId="5" borderId="2" xfId="0" applyNumberFormat="1" applyFont="1" applyFill="1" applyBorder="1" applyAlignment="1">
      <alignment horizontal="right"/>
    </xf>
    <xf numFmtId="3" fontId="8" fillId="5" borderId="2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12" fillId="0" borderId="0" xfId="0" applyNumberFormat="1" applyFont="1" applyFill="1" applyBorder="1" applyAlignment="1">
      <alignment horizontal="right" wrapText="1"/>
    </xf>
    <xf numFmtId="0" fontId="16" fillId="0" borderId="0" xfId="0" applyFont="1"/>
    <xf numFmtId="0" fontId="8" fillId="0" borderId="2" xfId="0" applyFont="1" applyBorder="1" applyAlignment="1">
      <alignment vertical="top" wrapText="1"/>
    </xf>
    <xf numFmtId="0" fontId="18" fillId="5" borderId="2" xfId="3" applyFont="1" applyFill="1" applyBorder="1" applyAlignment="1">
      <alignment horizontal="left" wrapText="1"/>
    </xf>
    <xf numFmtId="0" fontId="0" fillId="0" borderId="0" xfId="0" applyAlignment="1"/>
    <xf numFmtId="3" fontId="10" fillId="0" borderId="2" xfId="0" applyNumberFormat="1" applyFont="1" applyFill="1" applyBorder="1" applyAlignment="1" applyProtection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/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5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22" fillId="0" borderId="0" xfId="0" applyFont="1" applyAlignment="1">
      <alignment horizontal="center"/>
    </xf>
  </cellXfs>
  <cellStyles count="4">
    <cellStyle name="Normal 2" xfId="1"/>
    <cellStyle name="Normal_EBK_PROJECT_2001-last" xfId="3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tabSelected="1" zoomScaleNormal="100" workbookViewId="0">
      <selection activeCell="B80" sqref="B80"/>
    </sheetView>
  </sheetViews>
  <sheetFormatPr defaultRowHeight="15"/>
  <cols>
    <col min="1" max="1" width="4.5703125" customWidth="1"/>
    <col min="2" max="2" width="52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9" width="9.85546875" bestFit="1" customWidth="1"/>
  </cols>
  <sheetData>
    <row r="1" spans="1:10" s="2" customFormat="1">
      <c r="A1" s="72" t="s">
        <v>96</v>
      </c>
      <c r="B1" s="72"/>
      <c r="C1" s="72"/>
      <c r="D1" s="72"/>
      <c r="E1" s="72"/>
      <c r="F1" s="72"/>
      <c r="G1" s="72"/>
    </row>
    <row r="2" spans="1:10" s="2" customFormat="1" ht="12.75" customHeight="1">
      <c r="A2" s="70" t="s">
        <v>95</v>
      </c>
      <c r="B2" s="70"/>
      <c r="C2" s="70"/>
      <c r="D2" s="70"/>
      <c r="E2" s="70"/>
      <c r="F2" s="70"/>
      <c r="G2" s="70"/>
    </row>
    <row r="3" spans="1:10" s="1" customFormat="1" ht="12.75" customHeight="1">
      <c r="A3" s="69" t="s">
        <v>116</v>
      </c>
      <c r="B3" s="69"/>
      <c r="C3" s="69"/>
      <c r="D3" s="69"/>
      <c r="E3" s="69"/>
      <c r="F3" s="69"/>
      <c r="G3" s="69"/>
    </row>
    <row r="4" spans="1:10" s="1" customFormat="1" ht="12.75" customHeight="1">
      <c r="A4" s="71" t="s">
        <v>122</v>
      </c>
      <c r="B4" s="71"/>
      <c r="C4" s="71"/>
      <c r="D4" s="71"/>
      <c r="E4" s="71"/>
      <c r="F4" s="71"/>
      <c r="G4" s="71"/>
    </row>
    <row r="5" spans="1:10" ht="12.75" customHeight="1">
      <c r="B5" s="1"/>
      <c r="C5" s="1"/>
      <c r="D5" s="1"/>
    </row>
    <row r="6" spans="1:10" ht="51">
      <c r="B6" s="43" t="s">
        <v>65</v>
      </c>
      <c r="C6" s="43" t="s">
        <v>0</v>
      </c>
      <c r="D6" s="44" t="s">
        <v>121</v>
      </c>
      <c r="E6" s="45" t="s">
        <v>71</v>
      </c>
      <c r="F6" s="45" t="s">
        <v>66</v>
      </c>
      <c r="G6" s="45" t="s">
        <v>67</v>
      </c>
      <c r="J6" s="42"/>
    </row>
    <row r="7" spans="1:10" ht="15.75" customHeight="1">
      <c r="B7" s="20">
        <v>1</v>
      </c>
      <c r="C7" s="20">
        <v>2</v>
      </c>
      <c r="D7" s="21">
        <v>3</v>
      </c>
      <c r="E7" s="14">
        <v>4</v>
      </c>
      <c r="F7" s="14">
        <v>5</v>
      </c>
      <c r="G7" s="14">
        <v>6</v>
      </c>
    </row>
    <row r="8" spans="1:10" ht="15.75" customHeight="1">
      <c r="B8" s="3" t="s">
        <v>68</v>
      </c>
      <c r="C8" s="13"/>
      <c r="D8" s="28">
        <f>SUM(D9:D12)</f>
        <v>1122702</v>
      </c>
      <c r="E8" s="28">
        <f>SUM(E9:E12)</f>
        <v>0</v>
      </c>
      <c r="F8" s="28">
        <f>SUM(F9:F12)</f>
        <v>0</v>
      </c>
      <c r="G8" s="28">
        <f>SUM(G9:G12)</f>
        <v>1122702</v>
      </c>
    </row>
    <row r="9" spans="1:10" ht="15.75" customHeight="1">
      <c r="B9" s="4" t="s">
        <v>101</v>
      </c>
      <c r="C9" s="22" t="s">
        <v>102</v>
      </c>
      <c r="D9" s="27">
        <f t="shared" ref="D9:D24" si="0">SUM(E9:G9)</f>
        <v>-62392</v>
      </c>
      <c r="E9" s="52">
        <v>0</v>
      </c>
      <c r="F9" s="52">
        <v>0</v>
      </c>
      <c r="G9" s="52">
        <v>-62392</v>
      </c>
    </row>
    <row r="10" spans="1:10" ht="15.75" customHeight="1">
      <c r="B10" s="4" t="s">
        <v>91</v>
      </c>
      <c r="C10" s="22" t="s">
        <v>90</v>
      </c>
      <c r="D10" s="27">
        <f t="shared" si="0"/>
        <v>1171676</v>
      </c>
      <c r="E10" s="52">
        <v>0</v>
      </c>
      <c r="F10" s="52">
        <v>0</v>
      </c>
      <c r="G10" s="52">
        <v>1171676</v>
      </c>
    </row>
    <row r="11" spans="1:10" ht="27" customHeight="1">
      <c r="B11" s="5" t="s">
        <v>100</v>
      </c>
      <c r="C11" s="22" t="s">
        <v>99</v>
      </c>
      <c r="D11" s="27">
        <f t="shared" si="0"/>
        <v>0</v>
      </c>
      <c r="E11" s="52">
        <v>0</v>
      </c>
      <c r="F11" s="52">
        <v>0</v>
      </c>
      <c r="G11" s="52">
        <v>0</v>
      </c>
    </row>
    <row r="12" spans="1:10" ht="17.25" customHeight="1">
      <c r="B12" s="5" t="s">
        <v>103</v>
      </c>
      <c r="C12" s="22" t="s">
        <v>104</v>
      </c>
      <c r="D12" s="27">
        <f t="shared" si="0"/>
        <v>13418</v>
      </c>
      <c r="E12" s="52">
        <v>0</v>
      </c>
      <c r="F12" s="52">
        <v>0</v>
      </c>
      <c r="G12" s="52">
        <v>13418</v>
      </c>
    </row>
    <row r="13" spans="1:10" ht="15.75" customHeight="1">
      <c r="B13" s="3" t="s">
        <v>69</v>
      </c>
      <c r="C13" s="13"/>
      <c r="D13" s="28">
        <f>SUM(D14:D15)</f>
        <v>11655095</v>
      </c>
      <c r="E13" s="37">
        <f>SUM(E14:E15)</f>
        <v>1991187</v>
      </c>
      <c r="F13" s="37">
        <f>SUM(F14:F15)</f>
        <v>2965439</v>
      </c>
      <c r="G13" s="28">
        <f>SUM(G14:G15)</f>
        <v>6698469</v>
      </c>
    </row>
    <row r="14" spans="1:10" ht="26.25" customHeight="1">
      <c r="B14" s="60" t="s">
        <v>113</v>
      </c>
      <c r="C14" s="14" t="s">
        <v>112</v>
      </c>
      <c r="D14" s="27">
        <f t="shared" si="0"/>
        <v>4947837</v>
      </c>
      <c r="E14" s="53">
        <v>1991187</v>
      </c>
      <c r="F14" s="53">
        <v>2965439</v>
      </c>
      <c r="G14" s="27">
        <v>-8789</v>
      </c>
    </row>
    <row r="15" spans="1:10" ht="15.75" customHeight="1">
      <c r="B15" s="4" t="s">
        <v>58</v>
      </c>
      <c r="C15" s="14" t="s">
        <v>55</v>
      </c>
      <c r="D15" s="27">
        <f t="shared" si="0"/>
        <v>6707258</v>
      </c>
      <c r="E15" s="36">
        <v>0</v>
      </c>
      <c r="F15" s="36">
        <v>0</v>
      </c>
      <c r="G15" s="27">
        <v>6707258</v>
      </c>
    </row>
    <row r="16" spans="1:10" ht="15.75" customHeight="1">
      <c r="B16" s="3" t="s">
        <v>70</v>
      </c>
      <c r="C16" s="13"/>
      <c r="D16" s="28">
        <f>SUM(D17:D18)</f>
        <v>-7618826</v>
      </c>
      <c r="E16" s="28">
        <f>SUM(E17:E18)</f>
        <v>0</v>
      </c>
      <c r="F16" s="28">
        <f>SUM(F17:F18)</f>
        <v>0</v>
      </c>
      <c r="G16" s="28">
        <f>SUM(G17:G18)</f>
        <v>-7618826</v>
      </c>
    </row>
    <row r="17" spans="2:12" ht="28.5" customHeight="1">
      <c r="B17" s="5" t="s">
        <v>94</v>
      </c>
      <c r="C17" s="14" t="s">
        <v>56</v>
      </c>
      <c r="D17" s="27">
        <f t="shared" si="0"/>
        <v>-7618826</v>
      </c>
      <c r="E17" s="54">
        <v>0</v>
      </c>
      <c r="F17" s="54">
        <v>0</v>
      </c>
      <c r="G17" s="54">
        <v>-7618826</v>
      </c>
      <c r="J17" s="62"/>
      <c r="K17" s="62"/>
      <c r="L17" s="62"/>
    </row>
    <row r="18" spans="2:12" ht="15.75" customHeight="1">
      <c r="B18" s="4" t="s">
        <v>59</v>
      </c>
      <c r="C18" s="14" t="s">
        <v>57</v>
      </c>
      <c r="D18" s="27">
        <f t="shared" si="0"/>
        <v>0</v>
      </c>
      <c r="E18" s="36">
        <v>0</v>
      </c>
      <c r="F18" s="36">
        <v>0</v>
      </c>
      <c r="G18" s="36">
        <v>0</v>
      </c>
    </row>
    <row r="19" spans="2:12" ht="16.5" customHeight="1">
      <c r="B19" s="39" t="s">
        <v>98</v>
      </c>
      <c r="C19" s="13"/>
      <c r="D19" s="28">
        <f>SUM(D20:D24)</f>
        <v>1836530</v>
      </c>
      <c r="E19" s="28">
        <f>SUM(E20:E24)</f>
        <v>0</v>
      </c>
      <c r="F19" s="28">
        <f>SUM(F20:F24)</f>
        <v>0</v>
      </c>
      <c r="G19" s="28">
        <f>SUM(G20:G24)</f>
        <v>1836530</v>
      </c>
    </row>
    <row r="20" spans="2:12" ht="26.25" customHeight="1">
      <c r="B20" s="25" t="s">
        <v>76</v>
      </c>
      <c r="C20" s="46" t="s">
        <v>77</v>
      </c>
      <c r="D20" s="52">
        <f t="shared" si="0"/>
        <v>712871</v>
      </c>
      <c r="E20" s="51">
        <v>0</v>
      </c>
      <c r="F20" s="51">
        <v>0</v>
      </c>
      <c r="G20" s="51">
        <v>712871</v>
      </c>
    </row>
    <row r="21" spans="2:12" ht="18.75" customHeight="1">
      <c r="B21" s="61" t="s">
        <v>110</v>
      </c>
      <c r="C21" s="46" t="s">
        <v>111</v>
      </c>
      <c r="D21" s="52">
        <f t="shared" si="0"/>
        <v>-2312</v>
      </c>
      <c r="E21" s="51">
        <v>0</v>
      </c>
      <c r="F21" s="51">
        <v>0</v>
      </c>
      <c r="G21" s="51">
        <v>-2312</v>
      </c>
    </row>
    <row r="22" spans="2:12" ht="27" customHeight="1">
      <c r="B22" s="25" t="s">
        <v>92</v>
      </c>
      <c r="C22" s="46" t="s">
        <v>93</v>
      </c>
      <c r="D22" s="27">
        <f t="shared" si="0"/>
        <v>-95590</v>
      </c>
      <c r="E22" s="51">
        <v>0</v>
      </c>
      <c r="F22" s="51">
        <v>0</v>
      </c>
      <c r="G22" s="51">
        <v>-95590</v>
      </c>
    </row>
    <row r="23" spans="2:12" ht="15.75" customHeight="1">
      <c r="B23" s="4" t="s">
        <v>60</v>
      </c>
      <c r="C23" s="4"/>
      <c r="D23" s="52">
        <f t="shared" si="0"/>
        <v>1221561</v>
      </c>
      <c r="E23" s="51">
        <v>0</v>
      </c>
      <c r="F23" s="51">
        <v>0</v>
      </c>
      <c r="G23" s="63">
        <v>1221561</v>
      </c>
    </row>
    <row r="24" spans="2:12" ht="15.75" customHeight="1">
      <c r="B24" s="4" t="s">
        <v>61</v>
      </c>
      <c r="C24" s="4"/>
      <c r="D24" s="27">
        <f t="shared" si="0"/>
        <v>0</v>
      </c>
      <c r="E24" s="51">
        <v>0</v>
      </c>
      <c r="F24" s="51">
        <v>0</v>
      </c>
      <c r="G24" s="51">
        <v>0</v>
      </c>
      <c r="I24" s="38"/>
    </row>
    <row r="25" spans="2:12" ht="16.5" customHeight="1">
      <c r="B25" s="48" t="s">
        <v>75</v>
      </c>
      <c r="C25" s="6"/>
      <c r="D25" s="29">
        <f>D8+D13+D16+D19</f>
        <v>6995501</v>
      </c>
      <c r="E25" s="29">
        <f>E8+E13+E16+E19</f>
        <v>1991187</v>
      </c>
      <c r="F25" s="29">
        <f>F8+F13+F16+F19</f>
        <v>2965439</v>
      </c>
      <c r="G25" s="29">
        <f>G8+G13+G16+G19</f>
        <v>2038875</v>
      </c>
    </row>
    <row r="26" spans="2:12" ht="54.75" customHeight="1">
      <c r="B26" s="43" t="s">
        <v>65</v>
      </c>
      <c r="C26" s="43" t="s">
        <v>0</v>
      </c>
      <c r="D26" s="49" t="s">
        <v>120</v>
      </c>
      <c r="E26" s="66" t="s">
        <v>89</v>
      </c>
      <c r="F26" s="67"/>
      <c r="G26" s="68"/>
    </row>
    <row r="27" spans="2:12" ht="15.75" customHeight="1">
      <c r="B27" s="7" t="s">
        <v>79</v>
      </c>
      <c r="C27" s="15"/>
      <c r="D27" s="30"/>
      <c r="E27" s="50"/>
      <c r="F27" s="50"/>
      <c r="G27" s="50"/>
    </row>
    <row r="28" spans="2:12" ht="15.75" customHeight="1">
      <c r="B28" s="8" t="s">
        <v>1</v>
      </c>
      <c r="C28" s="16" t="s">
        <v>2</v>
      </c>
      <c r="D28" s="31">
        <f>SUM(D29:D30)</f>
        <v>636312</v>
      </c>
      <c r="E28" s="31">
        <f t="shared" ref="E28" si="1">SUM(E29:E30)</f>
        <v>0</v>
      </c>
      <c r="F28" s="31">
        <f>SUM(F29:F30)</f>
        <v>0</v>
      </c>
      <c r="G28" s="31">
        <f>SUM(G29:G30)</f>
        <v>636312</v>
      </c>
    </row>
    <row r="29" spans="2:12" ht="15.75" customHeight="1">
      <c r="B29" s="9" t="s">
        <v>3</v>
      </c>
      <c r="C29" s="17" t="s">
        <v>4</v>
      </c>
      <c r="D29" s="52">
        <f t="shared" ref="D29:D30" si="2">SUM(E29:G29)</f>
        <v>548488</v>
      </c>
      <c r="E29" s="36">
        <v>0</v>
      </c>
      <c r="F29" s="36">
        <v>0</v>
      </c>
      <c r="G29" s="27">
        <v>548488</v>
      </c>
    </row>
    <row r="30" spans="2:12" ht="15.75" customHeight="1">
      <c r="B30" s="10" t="s">
        <v>82</v>
      </c>
      <c r="C30" s="17" t="s">
        <v>81</v>
      </c>
      <c r="D30" s="52">
        <f t="shared" si="2"/>
        <v>87824</v>
      </c>
      <c r="E30" s="36">
        <v>0</v>
      </c>
      <c r="F30" s="36">
        <v>0</v>
      </c>
      <c r="G30" s="27">
        <v>87824</v>
      </c>
    </row>
    <row r="31" spans="2:12" ht="15.75" customHeight="1">
      <c r="B31" s="8" t="s">
        <v>5</v>
      </c>
      <c r="C31" s="16" t="s">
        <v>6</v>
      </c>
      <c r="D31" s="31">
        <f>SUM(D32:D36)</f>
        <v>1139389</v>
      </c>
      <c r="E31" s="31">
        <f t="shared" ref="E31" si="3">SUM(E32:E36)</f>
        <v>0</v>
      </c>
      <c r="F31" s="31">
        <f>SUM(F32:F36)</f>
        <v>0</v>
      </c>
      <c r="G31" s="31">
        <f>SUM(G32:G36)</f>
        <v>1139389</v>
      </c>
    </row>
    <row r="32" spans="2:12" ht="15.75" customHeight="1">
      <c r="B32" s="9" t="s">
        <v>7</v>
      </c>
      <c r="C32" s="17" t="s">
        <v>8</v>
      </c>
      <c r="D32" s="52">
        <f t="shared" ref="D32:D36" si="4">SUM(E32:G32)</f>
        <v>755254</v>
      </c>
      <c r="E32" s="36">
        <v>0</v>
      </c>
      <c r="F32" s="36">
        <v>0</v>
      </c>
      <c r="G32" s="27">
        <v>755254</v>
      </c>
    </row>
    <row r="33" spans="2:7" ht="15.75" customHeight="1">
      <c r="B33" s="9" t="s">
        <v>9</v>
      </c>
      <c r="C33" s="17" t="s">
        <v>10</v>
      </c>
      <c r="D33" s="52">
        <f t="shared" si="4"/>
        <v>382625</v>
      </c>
      <c r="E33" s="36">
        <v>0</v>
      </c>
      <c r="F33" s="36">
        <v>0</v>
      </c>
      <c r="G33" s="27">
        <v>382625</v>
      </c>
    </row>
    <row r="34" spans="2:7" ht="15.75" customHeight="1">
      <c r="B34" s="9" t="s">
        <v>11</v>
      </c>
      <c r="C34" s="17" t="s">
        <v>108</v>
      </c>
      <c r="D34" s="52">
        <f t="shared" si="4"/>
        <v>708</v>
      </c>
      <c r="E34" s="36">
        <v>0</v>
      </c>
      <c r="F34" s="36">
        <v>0</v>
      </c>
      <c r="G34" s="27">
        <v>708</v>
      </c>
    </row>
    <row r="35" spans="2:7" ht="15.75" customHeight="1">
      <c r="B35" s="10" t="s">
        <v>11</v>
      </c>
      <c r="C35" s="17" t="s">
        <v>12</v>
      </c>
      <c r="D35" s="52">
        <f t="shared" si="4"/>
        <v>101</v>
      </c>
      <c r="E35" s="36">
        <v>0</v>
      </c>
      <c r="F35" s="36">
        <v>0</v>
      </c>
      <c r="G35" s="27">
        <v>101</v>
      </c>
    </row>
    <row r="36" spans="2:7" ht="15.75" customHeight="1">
      <c r="B36" s="9" t="s">
        <v>13</v>
      </c>
      <c r="C36" s="17" t="s">
        <v>14</v>
      </c>
      <c r="D36" s="52">
        <f t="shared" si="4"/>
        <v>701</v>
      </c>
      <c r="E36" s="36">
        <v>0</v>
      </c>
      <c r="F36" s="36">
        <v>0</v>
      </c>
      <c r="G36" s="27">
        <v>701</v>
      </c>
    </row>
    <row r="37" spans="2:7" ht="15.75" customHeight="1">
      <c r="B37" s="8" t="s">
        <v>15</v>
      </c>
      <c r="C37" s="16" t="s">
        <v>16</v>
      </c>
      <c r="D37" s="31">
        <f>SUM(D38:D41)</f>
        <v>337158</v>
      </c>
      <c r="E37" s="31">
        <f t="shared" ref="E37:G37" si="5">SUM(E38:E41)</f>
        <v>0</v>
      </c>
      <c r="F37" s="31">
        <v>0</v>
      </c>
      <c r="G37" s="31">
        <f t="shared" si="5"/>
        <v>337158</v>
      </c>
    </row>
    <row r="38" spans="2:7" ht="16.5" customHeight="1">
      <c r="B38" s="9" t="s">
        <v>17</v>
      </c>
      <c r="C38" s="17" t="s">
        <v>18</v>
      </c>
      <c r="D38" s="52">
        <f t="shared" ref="D38:D41" si="6">SUM(E38:G38)</f>
        <v>203390</v>
      </c>
      <c r="E38" s="36">
        <v>0</v>
      </c>
      <c r="F38" s="36">
        <v>0</v>
      </c>
      <c r="G38" s="27">
        <v>203390</v>
      </c>
    </row>
    <row r="39" spans="2:7" ht="25.5" customHeight="1">
      <c r="B39" s="40" t="s">
        <v>80</v>
      </c>
      <c r="C39" s="41" t="s">
        <v>78</v>
      </c>
      <c r="D39" s="52">
        <f t="shared" si="6"/>
        <v>23444</v>
      </c>
      <c r="E39" s="36">
        <v>0</v>
      </c>
      <c r="F39" s="36">
        <v>0</v>
      </c>
      <c r="G39" s="27">
        <v>23444</v>
      </c>
    </row>
    <row r="40" spans="2:7" ht="15.75" customHeight="1">
      <c r="B40" s="9" t="s">
        <v>19</v>
      </c>
      <c r="C40" s="17" t="s">
        <v>20</v>
      </c>
      <c r="D40" s="52">
        <f t="shared" si="6"/>
        <v>77603</v>
      </c>
      <c r="E40" s="36">
        <v>0</v>
      </c>
      <c r="F40" s="36">
        <v>0</v>
      </c>
      <c r="G40" s="27">
        <v>77603</v>
      </c>
    </row>
    <row r="41" spans="2:7" ht="15.75" customHeight="1">
      <c r="B41" s="9" t="s">
        <v>21</v>
      </c>
      <c r="C41" s="17" t="s">
        <v>22</v>
      </c>
      <c r="D41" s="52">
        <f t="shared" si="6"/>
        <v>32721</v>
      </c>
      <c r="E41" s="36">
        <v>0</v>
      </c>
      <c r="F41" s="36">
        <v>0</v>
      </c>
      <c r="G41" s="27">
        <v>32721</v>
      </c>
    </row>
    <row r="42" spans="2:7" ht="15.75" customHeight="1">
      <c r="B42" s="11" t="s">
        <v>23</v>
      </c>
      <c r="C42" s="16" t="s">
        <v>24</v>
      </c>
      <c r="D42" s="31">
        <f>SUM(D43:D57)</f>
        <v>1457876</v>
      </c>
      <c r="E42" s="31">
        <f t="shared" ref="E42:G42" si="7">SUM(E43:E57)</f>
        <v>0</v>
      </c>
      <c r="F42" s="31">
        <f t="shared" si="7"/>
        <v>0</v>
      </c>
      <c r="G42" s="31">
        <f t="shared" si="7"/>
        <v>1457876</v>
      </c>
    </row>
    <row r="43" spans="2:7" ht="16.5" customHeight="1">
      <c r="B43" s="23" t="s">
        <v>72</v>
      </c>
      <c r="C43" s="17" t="s">
        <v>73</v>
      </c>
      <c r="D43" s="52">
        <f t="shared" ref="D43:D57" si="8">SUM(E43:G43)</f>
        <v>148776</v>
      </c>
      <c r="E43" s="36">
        <v>0</v>
      </c>
      <c r="F43" s="36">
        <v>0</v>
      </c>
      <c r="G43" s="32">
        <v>148776</v>
      </c>
    </row>
    <row r="44" spans="2:7" ht="15.75" customHeight="1">
      <c r="B44" s="23" t="s">
        <v>87</v>
      </c>
      <c r="C44" s="17" t="s">
        <v>85</v>
      </c>
      <c r="D44" s="52">
        <f t="shared" si="8"/>
        <v>0</v>
      </c>
      <c r="E44" s="36">
        <v>0</v>
      </c>
      <c r="F44" s="36">
        <v>0</v>
      </c>
      <c r="G44" s="32">
        <v>0</v>
      </c>
    </row>
    <row r="45" spans="2:7" ht="15.75" customHeight="1">
      <c r="B45" s="23" t="s">
        <v>88</v>
      </c>
      <c r="C45" s="17" t="s">
        <v>86</v>
      </c>
      <c r="D45" s="52">
        <f t="shared" si="8"/>
        <v>20000</v>
      </c>
      <c r="E45" s="36">
        <v>0</v>
      </c>
      <c r="F45" s="36">
        <v>0</v>
      </c>
      <c r="G45" s="32">
        <v>20000</v>
      </c>
    </row>
    <row r="46" spans="2:7" ht="25.5">
      <c r="B46" s="23" t="s">
        <v>84</v>
      </c>
      <c r="C46" s="41" t="s">
        <v>83</v>
      </c>
      <c r="D46" s="52">
        <f t="shared" si="8"/>
        <v>2134</v>
      </c>
      <c r="E46" s="36">
        <v>0</v>
      </c>
      <c r="F46" s="36">
        <v>0</v>
      </c>
      <c r="G46" s="32">
        <v>2134</v>
      </c>
    </row>
    <row r="47" spans="2:7" ht="15.75" customHeight="1">
      <c r="B47" s="9" t="s">
        <v>25</v>
      </c>
      <c r="C47" s="17" t="s">
        <v>26</v>
      </c>
      <c r="D47" s="52">
        <f t="shared" si="8"/>
        <v>403290</v>
      </c>
      <c r="E47" s="36">
        <v>0</v>
      </c>
      <c r="F47" s="36">
        <v>0</v>
      </c>
      <c r="G47" s="27">
        <v>403290</v>
      </c>
    </row>
    <row r="48" spans="2:7" ht="15.75" customHeight="1">
      <c r="B48" s="9" t="s">
        <v>27</v>
      </c>
      <c r="C48" s="17" t="s">
        <v>28</v>
      </c>
      <c r="D48" s="52">
        <f t="shared" si="8"/>
        <v>47304</v>
      </c>
      <c r="E48" s="36">
        <v>0</v>
      </c>
      <c r="F48" s="36">
        <v>0</v>
      </c>
      <c r="G48" s="27">
        <v>47304</v>
      </c>
    </row>
    <row r="49" spans="2:7" ht="15.75" customHeight="1">
      <c r="B49" s="9" t="s">
        <v>29</v>
      </c>
      <c r="C49" s="17" t="s">
        <v>30</v>
      </c>
      <c r="D49" s="52">
        <f t="shared" si="8"/>
        <v>411633</v>
      </c>
      <c r="E49" s="36">
        <v>0</v>
      </c>
      <c r="F49" s="36">
        <v>0</v>
      </c>
      <c r="G49" s="27">
        <v>411633</v>
      </c>
    </row>
    <row r="50" spans="2:7" ht="15.75" customHeight="1">
      <c r="B50" s="9" t="s">
        <v>31</v>
      </c>
      <c r="C50" s="17" t="s">
        <v>32</v>
      </c>
      <c r="D50" s="52">
        <f t="shared" si="8"/>
        <v>1500</v>
      </c>
      <c r="E50" s="36">
        <v>0</v>
      </c>
      <c r="F50" s="36">
        <v>0</v>
      </c>
      <c r="G50" s="27">
        <v>1500</v>
      </c>
    </row>
    <row r="51" spans="2:7" ht="15.75" customHeight="1">
      <c r="B51" s="9" t="s">
        <v>33</v>
      </c>
      <c r="C51" s="17" t="s">
        <v>34</v>
      </c>
      <c r="D51" s="52">
        <f t="shared" si="8"/>
        <v>4680</v>
      </c>
      <c r="E51" s="36">
        <v>0</v>
      </c>
      <c r="F51" s="36">
        <v>0</v>
      </c>
      <c r="G51" s="27">
        <v>4680</v>
      </c>
    </row>
    <row r="52" spans="2:7" ht="15.75" customHeight="1">
      <c r="B52" s="10" t="s">
        <v>53</v>
      </c>
      <c r="C52" s="17" t="s">
        <v>54</v>
      </c>
      <c r="D52" s="52">
        <f t="shared" si="8"/>
        <v>408949</v>
      </c>
      <c r="E52" s="36">
        <v>0</v>
      </c>
      <c r="F52" s="36">
        <v>0</v>
      </c>
      <c r="G52" s="27">
        <v>408949</v>
      </c>
    </row>
    <row r="53" spans="2:7" ht="15.75" customHeight="1">
      <c r="B53" s="9" t="s">
        <v>35</v>
      </c>
      <c r="C53" s="17" t="s">
        <v>36</v>
      </c>
      <c r="D53" s="52">
        <f t="shared" si="8"/>
        <v>7210</v>
      </c>
      <c r="E53" s="36">
        <v>0</v>
      </c>
      <c r="F53" s="36">
        <v>0</v>
      </c>
      <c r="G53" s="27">
        <v>7210</v>
      </c>
    </row>
    <row r="54" spans="2:7" ht="15.75" customHeight="1">
      <c r="B54" s="10" t="s">
        <v>52</v>
      </c>
      <c r="C54" s="17" t="s">
        <v>74</v>
      </c>
      <c r="D54" s="52">
        <f t="shared" si="8"/>
        <v>600</v>
      </c>
      <c r="E54" s="36">
        <v>0</v>
      </c>
      <c r="F54" s="36">
        <v>0</v>
      </c>
      <c r="G54" s="27">
        <v>600</v>
      </c>
    </row>
    <row r="55" spans="2:7" ht="15.75" customHeight="1">
      <c r="B55" s="9" t="s">
        <v>37</v>
      </c>
      <c r="C55" s="17" t="s">
        <v>38</v>
      </c>
      <c r="D55" s="52">
        <f t="shared" si="8"/>
        <v>0</v>
      </c>
      <c r="E55" s="36">
        <v>0</v>
      </c>
      <c r="F55" s="36">
        <v>0</v>
      </c>
      <c r="G55" s="27">
        <v>0</v>
      </c>
    </row>
    <row r="56" spans="2:7" ht="15.75" customHeight="1">
      <c r="B56" s="10" t="s">
        <v>64</v>
      </c>
      <c r="C56" s="17" t="s">
        <v>39</v>
      </c>
      <c r="D56" s="52">
        <f t="shared" si="8"/>
        <v>300</v>
      </c>
      <c r="E56" s="36">
        <v>0</v>
      </c>
      <c r="F56" s="36">
        <v>0</v>
      </c>
      <c r="G56" s="27">
        <v>300</v>
      </c>
    </row>
    <row r="57" spans="2:7">
      <c r="B57" s="9" t="s">
        <v>40</v>
      </c>
      <c r="C57" s="17" t="s">
        <v>41</v>
      </c>
      <c r="D57" s="52">
        <f t="shared" si="8"/>
        <v>1500</v>
      </c>
      <c r="E57" s="36">
        <v>0</v>
      </c>
      <c r="F57" s="36">
        <v>0</v>
      </c>
      <c r="G57" s="27">
        <v>1500</v>
      </c>
    </row>
    <row r="58" spans="2:7" s="19" customFormat="1" ht="15.75">
      <c r="B58" s="12" t="s">
        <v>63</v>
      </c>
      <c r="C58" s="16" t="s">
        <v>62</v>
      </c>
      <c r="D58" s="30">
        <f t="shared" ref="D58:D61" si="9">SUM(E58:G58)</f>
        <v>0</v>
      </c>
      <c r="E58" s="36">
        <v>0</v>
      </c>
      <c r="F58" s="36">
        <v>0</v>
      </c>
      <c r="G58" s="30">
        <v>0</v>
      </c>
    </row>
    <row r="59" spans="2:7" s="19" customFormat="1" ht="17.25" customHeight="1">
      <c r="B59" s="55" t="s">
        <v>106</v>
      </c>
      <c r="C59" s="56" t="s">
        <v>105</v>
      </c>
      <c r="D59" s="30">
        <f t="shared" si="9"/>
        <v>175</v>
      </c>
      <c r="E59" s="36">
        <v>0</v>
      </c>
      <c r="F59" s="36">
        <v>0</v>
      </c>
      <c r="G59" s="47">
        <v>175</v>
      </c>
    </row>
    <row r="60" spans="2:7" s="19" customFormat="1" ht="23.25" customHeight="1">
      <c r="B60" s="55" t="s">
        <v>107</v>
      </c>
      <c r="C60" s="57" t="s">
        <v>97</v>
      </c>
      <c r="D60" s="30">
        <f t="shared" si="9"/>
        <v>120000</v>
      </c>
      <c r="E60" s="36">
        <v>0</v>
      </c>
      <c r="F60" s="36">
        <v>0</v>
      </c>
      <c r="G60" s="47">
        <v>120000</v>
      </c>
    </row>
    <row r="61" spans="2:7" s="19" customFormat="1" ht="26.25" customHeight="1">
      <c r="B61" s="55" t="s">
        <v>115</v>
      </c>
      <c r="C61" s="57" t="s">
        <v>114</v>
      </c>
      <c r="D61" s="30">
        <f t="shared" si="9"/>
        <v>0</v>
      </c>
      <c r="E61" s="36">
        <v>0</v>
      </c>
      <c r="F61" s="36">
        <v>0</v>
      </c>
      <c r="G61" s="47">
        <v>0</v>
      </c>
    </row>
    <row r="62" spans="2:7">
      <c r="B62" s="11" t="s">
        <v>43</v>
      </c>
      <c r="C62" s="9"/>
      <c r="D62" s="31">
        <f>SUM(D63:D66)</f>
        <v>3304591</v>
      </c>
      <c r="E62" s="31">
        <f t="shared" ref="E62:G62" si="10">SUM(E63:E66)</f>
        <v>0</v>
      </c>
      <c r="F62" s="31">
        <f t="shared" si="10"/>
        <v>0</v>
      </c>
      <c r="G62" s="31">
        <f t="shared" si="10"/>
        <v>3304591</v>
      </c>
    </row>
    <row r="63" spans="2:7">
      <c r="B63" s="9" t="s">
        <v>44</v>
      </c>
      <c r="C63" s="18" t="s">
        <v>45</v>
      </c>
      <c r="D63" s="52">
        <f t="shared" ref="D63:D66" si="11">SUM(E63:G63)</f>
        <v>2183511</v>
      </c>
      <c r="E63" s="36">
        <v>0</v>
      </c>
      <c r="F63" s="36">
        <v>0</v>
      </c>
      <c r="G63" s="27">
        <v>2183511</v>
      </c>
    </row>
    <row r="64" spans="2:7">
      <c r="B64" s="9" t="s">
        <v>46</v>
      </c>
      <c r="C64" s="18" t="s">
        <v>47</v>
      </c>
      <c r="D64" s="52">
        <f t="shared" si="11"/>
        <v>530034</v>
      </c>
      <c r="E64" s="36">
        <v>0</v>
      </c>
      <c r="F64" s="36">
        <v>0</v>
      </c>
      <c r="G64" s="27">
        <v>530034</v>
      </c>
    </row>
    <row r="65" spans="1:7">
      <c r="B65" s="9" t="s">
        <v>48</v>
      </c>
      <c r="C65" s="18" t="s">
        <v>49</v>
      </c>
      <c r="D65" s="52">
        <f t="shared" si="11"/>
        <v>0</v>
      </c>
      <c r="E65" s="36">
        <v>0</v>
      </c>
      <c r="F65" s="36">
        <v>0</v>
      </c>
      <c r="G65" s="27">
        <v>0</v>
      </c>
    </row>
    <row r="66" spans="1:7">
      <c r="B66" s="9" t="s">
        <v>50</v>
      </c>
      <c r="C66" s="18" t="s">
        <v>51</v>
      </c>
      <c r="D66" s="52">
        <f t="shared" si="11"/>
        <v>591046</v>
      </c>
      <c r="E66" s="36">
        <v>0</v>
      </c>
      <c r="F66" s="36">
        <v>0</v>
      </c>
      <c r="G66" s="27">
        <v>591046</v>
      </c>
    </row>
    <row r="67" spans="1:7" ht="16.5" customHeight="1">
      <c r="B67" s="48" t="s">
        <v>42</v>
      </c>
      <c r="C67" s="6"/>
      <c r="D67" s="29">
        <f>SUM(D28+D31+D37+D42+D58+D62+D60+D61+D59)</f>
        <v>6995501</v>
      </c>
      <c r="E67" s="29">
        <f>SUM(E28+E31+E37+E42+E58+E62+E60)</f>
        <v>0</v>
      </c>
      <c r="F67" s="29">
        <f>SUM(F28+F31+F37+F42+F58+F62+F60)</f>
        <v>0</v>
      </c>
      <c r="G67" s="29">
        <f>SUM(G28+G31+G37+G42+G58+G62+G60+G61+G59)</f>
        <v>6995501</v>
      </c>
    </row>
    <row r="68" spans="1:7">
      <c r="B68" s="33"/>
      <c r="C68" s="33"/>
      <c r="D68" s="58"/>
      <c r="E68" s="35"/>
      <c r="F68" s="35"/>
      <c r="G68" s="35"/>
    </row>
    <row r="69" spans="1:7">
      <c r="B69" s="33"/>
      <c r="C69" s="33"/>
      <c r="D69" s="34"/>
      <c r="E69" s="35"/>
      <c r="F69" s="35"/>
      <c r="G69" s="35"/>
    </row>
    <row r="70" spans="1:7">
      <c r="B70" s="73" t="s">
        <v>117</v>
      </c>
      <c r="C70" s="26"/>
      <c r="D70" s="26"/>
      <c r="E70" s="74" t="s">
        <v>118</v>
      </c>
      <c r="F70" s="26"/>
      <c r="G70" s="26"/>
    </row>
    <row r="71" spans="1:7" ht="15.75">
      <c r="A71" s="75" t="s">
        <v>123</v>
      </c>
      <c r="B71" s="75"/>
      <c r="C71" s="64" t="s">
        <v>119</v>
      </c>
      <c r="D71" s="26"/>
      <c r="E71" s="26"/>
      <c r="F71" s="73" t="s">
        <v>125</v>
      </c>
    </row>
    <row r="72" spans="1:7">
      <c r="B72" s="76" t="s">
        <v>124</v>
      </c>
      <c r="C72" s="26"/>
      <c r="D72" s="26"/>
      <c r="E72" s="77" t="s">
        <v>126</v>
      </c>
      <c r="F72" s="77"/>
      <c r="G72" s="77"/>
    </row>
    <row r="73" spans="1:7" ht="15.75">
      <c r="B73" s="65"/>
      <c r="C73" s="35"/>
      <c r="D73" s="35"/>
      <c r="E73" s="35"/>
      <c r="F73" s="35"/>
      <c r="G73" s="35"/>
    </row>
    <row r="74" spans="1:7" ht="15.75">
      <c r="B74" s="65"/>
      <c r="C74" s="35"/>
      <c r="D74" s="35"/>
      <c r="E74" s="35"/>
      <c r="F74" s="35"/>
      <c r="G74" s="35"/>
    </row>
    <row r="75" spans="1:7">
      <c r="B75" s="59" t="s">
        <v>109</v>
      </c>
    </row>
    <row r="76" spans="1:7" ht="15.75">
      <c r="B76" s="59" t="s">
        <v>127</v>
      </c>
      <c r="E76" s="24"/>
      <c r="F76" s="24"/>
      <c r="G76" s="24"/>
    </row>
    <row r="77" spans="1:7" ht="15.75">
      <c r="E77" s="24"/>
      <c r="F77" s="24"/>
      <c r="G77" s="24"/>
    </row>
  </sheetData>
  <mergeCells count="7">
    <mergeCell ref="A71:B71"/>
    <mergeCell ref="E72:G72"/>
    <mergeCell ref="E26:G26"/>
    <mergeCell ref="A3:G3"/>
    <mergeCell ref="A2:G2"/>
    <mergeCell ref="A4:G4"/>
    <mergeCell ref="A1:G1"/>
  </mergeCells>
  <phoneticPr fontId="0" type="noConversion"/>
  <pageMargins left="0.70866141732283472" right="0.39370078740157483" top="0" bottom="0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Anna Hristova</cp:lastModifiedBy>
  <cp:lastPrinted>2022-03-16T12:45:18Z</cp:lastPrinted>
  <dcterms:created xsi:type="dcterms:W3CDTF">2013-11-07T08:25:13Z</dcterms:created>
  <dcterms:modified xsi:type="dcterms:W3CDTF">2024-01-28T09:29:02Z</dcterms:modified>
</cp:coreProperties>
</file>