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40" windowWidth="17400" windowHeight="9915" firstSheet="2" activeTab="2"/>
  </bookViews>
  <sheets>
    <sheet name="Sheet2" sheetId="2" state="hidden" r:id="rId1"/>
    <sheet name="Sheet3" sheetId="3" state="hidden" r:id="rId2"/>
    <sheet name="Лист1" sheetId="4" r:id="rId3"/>
  </sheets>
  <calcPr calcId="145621"/>
  <fileRecoveryPr autoRecover="0"/>
</workbook>
</file>

<file path=xl/calcChain.xml><?xml version="1.0" encoding="utf-8"?>
<calcChain xmlns="http://schemas.openxmlformats.org/spreadsheetml/2006/main">
  <c r="G22" i="4" l="1"/>
  <c r="F9" i="4"/>
  <c r="E9" i="4"/>
  <c r="G9" i="4"/>
  <c r="D10" i="4"/>
  <c r="D15" i="4"/>
  <c r="D63" i="4"/>
  <c r="D11" i="4"/>
  <c r="D37" i="4"/>
  <c r="D12" i="4" l="1"/>
  <c r="D13" i="4"/>
  <c r="D14" i="4"/>
  <c r="D24" i="4"/>
  <c r="D9" i="4" l="1"/>
  <c r="D69" i="4"/>
  <c r="D68" i="4"/>
  <c r="D67" i="4"/>
  <c r="D66" i="4"/>
  <c r="D64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4" i="4"/>
  <c r="D43" i="4"/>
  <c r="D42" i="4"/>
  <c r="D41" i="4"/>
  <c r="D39" i="4"/>
  <c r="D38" i="4"/>
  <c r="D36" i="4"/>
  <c r="D35" i="4"/>
  <c r="D33" i="4"/>
  <c r="D32" i="4"/>
  <c r="D27" i="4"/>
  <c r="D26" i="4"/>
  <c r="D25" i="4"/>
  <c r="D23" i="4"/>
  <c r="D21" i="4"/>
  <c r="D20" i="4"/>
  <c r="D18" i="4"/>
  <c r="D17" i="4"/>
  <c r="E65" i="4"/>
  <c r="F65" i="4"/>
  <c r="E45" i="4"/>
  <c r="F45" i="4"/>
  <c r="E40" i="4"/>
  <c r="F40" i="4"/>
  <c r="E34" i="4"/>
  <c r="F34" i="4"/>
  <c r="E31" i="4"/>
  <c r="F31" i="4"/>
  <c r="E22" i="4"/>
  <c r="F22" i="4"/>
  <c r="E19" i="4"/>
  <c r="F19" i="4"/>
  <c r="E16" i="4"/>
  <c r="F16" i="4"/>
  <c r="G65" i="4"/>
  <c r="G45" i="4"/>
  <c r="G40" i="4"/>
  <c r="G34" i="4"/>
  <c r="G31" i="4"/>
  <c r="G19" i="4"/>
  <c r="G70" i="4" l="1"/>
  <c r="D65" i="4"/>
  <c r="D31" i="4"/>
  <c r="D34" i="4"/>
  <c r="D16" i="4"/>
  <c r="D40" i="4"/>
  <c r="D22" i="4"/>
  <c r="D45" i="4"/>
  <c r="D19" i="4"/>
  <c r="E70" i="4"/>
  <c r="F70" i="4"/>
  <c r="F28" i="4"/>
  <c r="E28" i="4"/>
  <c r="G16" i="4"/>
  <c r="D70" i="4" l="1"/>
  <c r="D28" i="4"/>
  <c r="G28" i="4"/>
</calcChain>
</file>

<file path=xl/sharedStrings.xml><?xml version="1.0" encoding="utf-8"?>
<sst xmlns="http://schemas.openxmlformats.org/spreadsheetml/2006/main" count="134" uniqueCount="132">
  <si>
    <t xml:space="preserve">§ §
</t>
  </si>
  <si>
    <t>Заплати на персонала по трудови правоотн.</t>
  </si>
  <si>
    <t>01 00</t>
  </si>
  <si>
    <t>- заплати на перс. по трудови правоотн.</t>
  </si>
  <si>
    <t>01 01</t>
  </si>
  <si>
    <t>Др.възнаграждения и плащания на перс.</t>
  </si>
  <si>
    <t>02 00</t>
  </si>
  <si>
    <t>- за нещатен персонал по трудови правоотн</t>
  </si>
  <si>
    <t>02 01</t>
  </si>
  <si>
    <t>- за персонала по извънтр. правоотношения</t>
  </si>
  <si>
    <t>02 02</t>
  </si>
  <si>
    <t>- обезщетения на персонала</t>
  </si>
  <si>
    <t>02 08</t>
  </si>
  <si>
    <t>- други плащания и възнаграждения</t>
  </si>
  <si>
    <t>02 09</t>
  </si>
  <si>
    <t>Задължителни осиг. вноски от работодател</t>
  </si>
  <si>
    <t>05 00</t>
  </si>
  <si>
    <t>- осиг. вноски от работодатели за ДОО</t>
  </si>
  <si>
    <t>05 51</t>
  </si>
  <si>
    <t>- здравно-осиг. вноски от работодатели</t>
  </si>
  <si>
    <t>05 60</t>
  </si>
  <si>
    <t>- вноски за допълн. задълж.осигуряване</t>
  </si>
  <si>
    <t>05 80</t>
  </si>
  <si>
    <t>Издръжка</t>
  </si>
  <si>
    <t>10 00</t>
  </si>
  <si>
    <t>- материали</t>
  </si>
  <si>
    <t>10 15</t>
  </si>
  <si>
    <t>- вода, горива, енергия</t>
  </si>
  <si>
    <t>10 16</t>
  </si>
  <si>
    <t>- разходи за външни услуги</t>
  </si>
  <si>
    <t>10 20</t>
  </si>
  <si>
    <t>- текущ ремонт</t>
  </si>
  <si>
    <t>10 30</t>
  </si>
  <si>
    <t>- командировки в страната</t>
  </si>
  <si>
    <t>10 51</t>
  </si>
  <si>
    <t>- разходи за застраховки</t>
  </si>
  <si>
    <t>10 62</t>
  </si>
  <si>
    <t xml:space="preserve"> -разходи за СБКО</t>
  </si>
  <si>
    <t>10 91</t>
  </si>
  <si>
    <t>10 92</t>
  </si>
  <si>
    <t>- други некласифицирани</t>
  </si>
  <si>
    <t>10 98</t>
  </si>
  <si>
    <t>Капиталови разходи</t>
  </si>
  <si>
    <t>основен ремонт</t>
  </si>
  <si>
    <t>51 00</t>
  </si>
  <si>
    <t>придобиване на ДМА</t>
  </si>
  <si>
    <t>52 00</t>
  </si>
  <si>
    <t>придобиване на НДА</t>
  </si>
  <si>
    <t>53 00</t>
  </si>
  <si>
    <t>капиталови трансфери</t>
  </si>
  <si>
    <t>55 00</t>
  </si>
  <si>
    <t>- други финансови услуги</t>
  </si>
  <si>
    <t>- командировки в чужбина</t>
  </si>
  <si>
    <t>10 52</t>
  </si>
  <si>
    <t>63-00</t>
  </si>
  <si>
    <t>76-00</t>
  </si>
  <si>
    <t>77-00</t>
  </si>
  <si>
    <t xml:space="preserve">Трансфери между сметки за средствата от ЕС (нето) </t>
  </si>
  <si>
    <t>Временни безл. заеми между сметки за средства от ЕС (нето)</t>
  </si>
  <si>
    <t>Остатък от предходния период (95-01 до 95-06) (+)</t>
  </si>
  <si>
    <t>Наличност в края на периода (95-07 до 95-12) (-)</t>
  </si>
  <si>
    <t>19-00</t>
  </si>
  <si>
    <t>Платени данъци, такси и административни санкции</t>
  </si>
  <si>
    <t xml:space="preserve">- договорни санкции, неустойки, съдебни обезщетения </t>
  </si>
  <si>
    <t xml:space="preserve">                                                                                                              Показатели
</t>
  </si>
  <si>
    <t xml:space="preserve">                                                               без звената, прилагащи делегиран бюджет</t>
  </si>
  <si>
    <t>допълнително финансиране от бюджета на общината</t>
  </si>
  <si>
    <t>от донори и национално съфинансиране</t>
  </si>
  <si>
    <t>I. Приходи</t>
  </si>
  <si>
    <t>II. Трансфери</t>
  </si>
  <si>
    <t>III. Временни безлихвени заеми</t>
  </si>
  <si>
    <t>съфинансиране от бюджета на общината</t>
  </si>
  <si>
    <t>- храна</t>
  </si>
  <si>
    <t>10 11</t>
  </si>
  <si>
    <t>10 69</t>
  </si>
  <si>
    <t>Всичко приходи, трансфери, финансиране:</t>
  </si>
  <si>
    <t>Събрани средства и извършени плащания от/за сметки за средствата от Европейския съюз (+/-)</t>
  </si>
  <si>
    <t>88-03</t>
  </si>
  <si>
    <t>05 52</t>
  </si>
  <si>
    <t>V. Разходи</t>
  </si>
  <si>
    <t xml:space="preserve"> - осигурителни вноски от работодатели за Учителския пенсионен фонд (УчПФ)</t>
  </si>
  <si>
    <t>01 02</t>
  </si>
  <si>
    <t>- заплати на перс. по служебни правоотн.</t>
  </si>
  <si>
    <t>10 14</t>
  </si>
  <si>
    <t>-учебни и научно-изследователски разходи и книги за библиотеките</t>
  </si>
  <si>
    <t>10 12</t>
  </si>
  <si>
    <t>10 13</t>
  </si>
  <si>
    <t>- медикаменти</t>
  </si>
  <si>
    <t>- постелен инвентар и облекло</t>
  </si>
  <si>
    <t>съфинансиране от бюджета на общината, допълнително финансиране от бюджета на общината, от донори и национално съфинансиране</t>
  </si>
  <si>
    <t>46-10</t>
  </si>
  <si>
    <t>Текущи помощи и дарения от Европейския съюз</t>
  </si>
  <si>
    <t>Чужди средства от други лица (небюджетни предприятия и физически лица) (+/-)</t>
  </si>
  <si>
    <t>93-10</t>
  </si>
  <si>
    <t>Временни безл. заеми между бюджети и сметки за средства от ЕС (нето)</t>
  </si>
  <si>
    <t>Текущи помощи и дарения от страната</t>
  </si>
  <si>
    <t>45-01</t>
  </si>
  <si>
    <t xml:space="preserve">                                              /Р. Маринова/</t>
  </si>
  <si>
    <t xml:space="preserve">      Проект!</t>
  </si>
  <si>
    <t>Текущи трансфери, обезщетения и помощи за домакинствата</t>
  </si>
  <si>
    <t>42-00</t>
  </si>
  <si>
    <t>Субсидии и други текущи трансфери за юридически лица с нестопанска цел</t>
  </si>
  <si>
    <t>45-00</t>
  </si>
  <si>
    <t>46-50</t>
  </si>
  <si>
    <t>Текущи помощи и дарения от други международни организации</t>
  </si>
  <si>
    <t>93-36</t>
  </si>
  <si>
    <t>Друго финансиране-операции с активи-предоставени временни депозити и гаранции на други бюджетни организации (+/-)</t>
  </si>
  <si>
    <t>- изплатени суми от СБКО, за облекло и други на персонала, с характер на възнаграждение</t>
  </si>
  <si>
    <t>02 05</t>
  </si>
  <si>
    <t>Всичко разходи:</t>
  </si>
  <si>
    <t>IV. Финансиране на бюджетното салдо</t>
  </si>
  <si>
    <t>Директор Дирекция ФСД:</t>
  </si>
  <si>
    <t>36-19</t>
  </si>
  <si>
    <t>Други неданъчни приходи</t>
  </si>
  <si>
    <t>43-00</t>
  </si>
  <si>
    <t>Други субсидии и плащания</t>
  </si>
  <si>
    <t>46-70</t>
  </si>
  <si>
    <t>Други текущи помощи и дарения от чужбина</t>
  </si>
  <si>
    <t>Изготвил:</t>
  </si>
  <si>
    <t>36-01</t>
  </si>
  <si>
    <t>Реализирани курсови разлики от валутни операции (нето) (+/-)</t>
  </si>
  <si>
    <t>П. Бауренска - Старши експeрт по бюджета</t>
  </si>
  <si>
    <t>сметките за средства от ЕС и други проекти и програми в лева към 30.06.2023 г.</t>
  </si>
  <si>
    <t>общо към 30.06.2023 година, к.4+к.5+к.6</t>
  </si>
  <si>
    <t>общо към 30.06.2023 година</t>
  </si>
  <si>
    <t>Трансфери между бюджети и сметки за средствата от Европейския съюз (нето)</t>
  </si>
  <si>
    <t>62-00</t>
  </si>
  <si>
    <t>Информация за изпълнението на</t>
  </si>
  <si>
    <t xml:space="preserve">                                                                                                                                                                Приложение № 6.1</t>
  </si>
  <si>
    <t>За Кмет:</t>
  </si>
  <si>
    <t>инж. Ц. Стойчков</t>
  </si>
  <si>
    <t>/Заповед № 1575 от  25.09.2023 г./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</si>
</sst>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Hebar"/>
      <charset val="204"/>
    </font>
    <font>
      <sz val="10"/>
      <name val="Times New Roman CYR"/>
    </font>
    <font>
      <b/>
      <sz val="10"/>
      <name val="Times New Roman CYR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7" fillId="0" borderId="0"/>
  </cellStyleXfs>
  <cellXfs count="73">
    <xf numFmtId="0" fontId="0" fillId="0" borderId="0" xfId="0"/>
    <xf numFmtId="0" fontId="2" fillId="0" borderId="0" xfId="0" applyFont="1"/>
    <xf numFmtId="0" fontId="5" fillId="0" borderId="0" xfId="0" applyFont="1"/>
    <xf numFmtId="0" fontId="7" fillId="2" borderId="2" xfId="0" applyFont="1" applyFill="1" applyBorder="1"/>
    <xf numFmtId="0" fontId="8" fillId="0" borderId="2" xfId="0" applyFont="1" applyBorder="1"/>
    <xf numFmtId="0" fontId="8" fillId="0" borderId="2" xfId="0" applyFont="1" applyBorder="1" applyAlignment="1">
      <alignment wrapText="1"/>
    </xf>
    <xf numFmtId="0" fontId="9" fillId="2" borderId="2" xfId="1" applyFont="1" applyFill="1" applyBorder="1" applyAlignment="1" applyProtection="1">
      <alignment horizontal="center" vertical="top" wrapText="1"/>
      <protection hidden="1"/>
    </xf>
    <xf numFmtId="0" fontId="7" fillId="0" borderId="2" xfId="0" applyFont="1" applyBorder="1"/>
    <xf numFmtId="0" fontId="9" fillId="0" borderId="2" xfId="1" applyFont="1" applyBorder="1" applyAlignment="1" applyProtection="1">
      <alignment vertical="top" wrapText="1"/>
      <protection hidden="1"/>
    </xf>
    <xf numFmtId="0" fontId="10" fillId="0" borderId="2" xfId="1" applyFont="1" applyBorder="1" applyAlignment="1" applyProtection="1">
      <alignment vertical="top" wrapText="1"/>
      <protection hidden="1"/>
    </xf>
    <xf numFmtId="49" fontId="10" fillId="0" borderId="2" xfId="1" applyNumberFormat="1" applyFont="1" applyBorder="1" applyAlignment="1" applyProtection="1">
      <alignment vertical="top" wrapText="1"/>
      <protection hidden="1"/>
    </xf>
    <xf numFmtId="0" fontId="9" fillId="0" borderId="2" xfId="1" applyFont="1" applyBorder="1" applyAlignment="1" applyProtection="1">
      <alignment horizontal="left" vertical="top" wrapText="1"/>
      <protection hidden="1"/>
    </xf>
    <xf numFmtId="49" fontId="9" fillId="0" borderId="2" xfId="1" applyNumberFormat="1" applyFont="1" applyBorder="1" applyAlignment="1" applyProtection="1">
      <alignment horizontal="left" vertical="top" wrapText="1"/>
      <protection hidden="1"/>
    </xf>
    <xf numFmtId="0" fontId="8" fillId="2" borderId="2" xfId="0" applyFont="1" applyFill="1" applyBorder="1"/>
    <xf numFmtId="0" fontId="8" fillId="0" borderId="2" xfId="0" applyFont="1" applyBorder="1" applyAlignment="1">
      <alignment horizontal="center"/>
    </xf>
    <xf numFmtId="0" fontId="10" fillId="0" borderId="2" xfId="1" applyFont="1" applyBorder="1" applyAlignment="1" applyProtection="1">
      <alignment horizontal="center" wrapText="1"/>
      <protection hidden="1"/>
    </xf>
    <xf numFmtId="0" fontId="9" fillId="0" borderId="2" xfId="1" applyFont="1" applyBorder="1" applyAlignment="1" applyProtection="1">
      <alignment horizontal="center" vertical="top" wrapText="1"/>
      <protection hidden="1"/>
    </xf>
    <xf numFmtId="0" fontId="10" fillId="0" borderId="2" xfId="1" applyFont="1" applyBorder="1" applyAlignment="1" applyProtection="1">
      <alignment horizontal="center" vertical="top" wrapText="1"/>
      <protection hidden="1"/>
    </xf>
    <xf numFmtId="0" fontId="10" fillId="0" borderId="2" xfId="1" applyFont="1" applyBorder="1" applyAlignment="1" applyProtection="1">
      <alignment horizontal="center"/>
      <protection hidden="1"/>
    </xf>
    <xf numFmtId="0" fontId="6" fillId="0" borderId="0" xfId="0" applyFont="1"/>
    <xf numFmtId="0" fontId="10" fillId="0" borderId="1" xfId="1" applyFont="1" applyBorder="1" applyAlignment="1" applyProtection="1">
      <alignment horizontal="center" wrapText="1"/>
      <protection hidden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/>
    </xf>
    <xf numFmtId="49" fontId="10" fillId="0" borderId="2" xfId="1" applyNumberFormat="1" applyFont="1" applyBorder="1" applyAlignment="1" applyProtection="1">
      <alignment horizontal="left" vertical="top" wrapText="1"/>
      <protection hidden="1"/>
    </xf>
    <xf numFmtId="0" fontId="3" fillId="0" borderId="0" xfId="0" applyFont="1"/>
    <xf numFmtId="1" fontId="8" fillId="0" borderId="2" xfId="0" applyNumberFormat="1" applyFont="1" applyFill="1" applyBorder="1" applyAlignment="1" applyProtection="1">
      <alignment horizontal="justify" vertical="top"/>
    </xf>
    <xf numFmtId="0" fontId="11" fillId="0" borderId="0" xfId="0" applyFont="1"/>
    <xf numFmtId="3" fontId="8" fillId="0" borderId="2" xfId="0" applyNumberFormat="1" applyFont="1" applyBorder="1" applyAlignment="1">
      <alignment horizontal="right" wrapText="1"/>
    </xf>
    <xf numFmtId="3" fontId="7" fillId="2" borderId="2" xfId="0" applyNumberFormat="1" applyFont="1" applyFill="1" applyBorder="1" applyAlignment="1">
      <alignment horizontal="right" wrapText="1"/>
    </xf>
    <xf numFmtId="3" fontId="7" fillId="3" borderId="2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/>
    </xf>
    <xf numFmtId="0" fontId="8" fillId="0" borderId="0" xfId="0" applyFont="1" applyBorder="1"/>
    <xf numFmtId="0" fontId="8" fillId="0" borderId="0" xfId="0" applyFont="1"/>
    <xf numFmtId="3" fontId="8" fillId="0" borderId="2" xfId="0" applyNumberFormat="1" applyFont="1" applyBorder="1"/>
    <xf numFmtId="3" fontId="7" fillId="3" borderId="2" xfId="0" applyNumberFormat="1" applyFont="1" applyFill="1" applyBorder="1"/>
    <xf numFmtId="3" fontId="0" fillId="0" borderId="0" xfId="0" applyNumberFormat="1"/>
    <xf numFmtId="0" fontId="7" fillId="4" borderId="2" xfId="0" applyFont="1" applyFill="1" applyBorder="1"/>
    <xf numFmtId="0" fontId="10" fillId="0" borderId="2" xfId="1" applyFont="1" applyFill="1" applyBorder="1" applyAlignment="1" applyProtection="1">
      <alignment vertical="center" wrapText="1"/>
      <protection hidden="1"/>
    </xf>
    <xf numFmtId="0" fontId="10" fillId="0" borderId="2" xfId="1" applyFont="1" applyBorder="1" applyAlignment="1" applyProtection="1">
      <alignment horizontal="center" vertical="center" wrapText="1"/>
      <protection hidden="1"/>
    </xf>
    <xf numFmtId="0" fontId="13" fillId="0" borderId="0" xfId="0" applyFont="1"/>
    <xf numFmtId="0" fontId="9" fillId="0" borderId="1" xfId="1" applyFont="1" applyBorder="1" applyAlignment="1" applyProtection="1">
      <alignment horizontal="center" wrapText="1"/>
      <protection hidden="1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1" fontId="8" fillId="0" borderId="2" xfId="0" applyNumberFormat="1" applyFont="1" applyFill="1" applyBorder="1" applyAlignment="1" applyProtection="1">
      <alignment horizontal="center" vertical="center"/>
    </xf>
    <xf numFmtId="3" fontId="7" fillId="0" borderId="2" xfId="0" applyNumberFormat="1" applyFont="1" applyBorder="1"/>
    <xf numFmtId="0" fontId="9" fillId="2" borderId="2" xfId="1" applyFont="1" applyFill="1" applyBorder="1" applyAlignment="1" applyProtection="1">
      <alignment horizontal="center" wrapText="1"/>
      <protection hidden="1"/>
    </xf>
    <xf numFmtId="3" fontId="8" fillId="0" borderId="4" xfId="0" applyNumberFormat="1" applyFont="1" applyBorder="1"/>
    <xf numFmtId="0" fontId="11" fillId="0" borderId="0" xfId="0" applyFont="1" applyAlignment="1">
      <alignment horizontal="right"/>
    </xf>
    <xf numFmtId="0" fontId="15" fillId="0" borderId="0" xfId="0" applyFont="1" applyAlignment="1"/>
    <xf numFmtId="3" fontId="8" fillId="0" borderId="2" xfId="0" applyNumberFormat="1" applyFont="1" applyFill="1" applyBorder="1" applyAlignment="1">
      <alignment horizontal="right" wrapText="1"/>
    </xf>
    <xf numFmtId="49" fontId="9" fillId="0" borderId="2" xfId="1" applyNumberFormat="1" applyFont="1" applyBorder="1" applyAlignment="1" applyProtection="1">
      <alignment horizontal="left" wrapText="1"/>
      <protection hidden="1"/>
    </xf>
    <xf numFmtId="0" fontId="9" fillId="0" borderId="2" xfId="1" applyFont="1" applyFill="1" applyBorder="1" applyAlignment="1" applyProtection="1">
      <alignment horizontal="center" wrapText="1"/>
      <protection hidden="1"/>
    </xf>
    <xf numFmtId="0" fontId="9" fillId="0" borderId="2" xfId="1" applyFont="1" applyBorder="1" applyAlignment="1" applyProtection="1">
      <alignment horizontal="center" wrapText="1"/>
      <protection hidden="1"/>
    </xf>
    <xf numFmtId="3" fontId="8" fillId="5" borderId="2" xfId="0" applyNumberFormat="1" applyFont="1" applyFill="1" applyBorder="1" applyAlignment="1">
      <alignment horizontal="right"/>
    </xf>
    <xf numFmtId="0" fontId="8" fillId="0" borderId="2" xfId="0" applyFont="1" applyFill="1" applyBorder="1"/>
    <xf numFmtId="0" fontId="8" fillId="0" borderId="2" xfId="0" applyFont="1" applyFill="1" applyBorder="1" applyAlignment="1">
      <alignment horizontal="center"/>
    </xf>
    <xf numFmtId="3" fontId="10" fillId="5" borderId="2" xfId="0" applyNumberFormat="1" applyFont="1" applyFill="1" applyBorder="1" applyAlignment="1">
      <alignment horizontal="right"/>
    </xf>
    <xf numFmtId="3" fontId="10" fillId="0" borderId="2" xfId="0" applyNumberFormat="1" applyFont="1" applyFill="1" applyBorder="1" applyAlignment="1" applyProtection="1">
      <alignment horizontal="right"/>
    </xf>
    <xf numFmtId="3" fontId="10" fillId="0" borderId="2" xfId="0" applyNumberFormat="1" applyFont="1" applyBorder="1" applyAlignment="1">
      <alignment horizontal="right" wrapText="1"/>
    </xf>
    <xf numFmtId="0" fontId="19" fillId="5" borderId="2" xfId="3" applyFont="1" applyFill="1" applyBorder="1"/>
    <xf numFmtId="0" fontId="18" fillId="5" borderId="2" xfId="3" applyFont="1" applyFill="1" applyBorder="1" applyAlignment="1">
      <alignment horizontal="left"/>
    </xf>
    <xf numFmtId="0" fontId="20" fillId="0" borderId="0" xfId="0" applyFont="1"/>
    <xf numFmtId="3" fontId="12" fillId="0" borderId="0" xfId="0" applyNumberFormat="1" applyFont="1" applyFill="1" applyBorder="1" applyAlignment="1">
      <alignment horizontal="right" wrapText="1"/>
    </xf>
    <xf numFmtId="0" fontId="8" fillId="0" borderId="2" xfId="0" applyFont="1" applyBorder="1" applyAlignment="1">
      <alignment vertical="top" wrapText="1"/>
    </xf>
    <xf numFmtId="0" fontId="20" fillId="0" borderId="0" xfId="0" applyFont="1" applyAlignment="1">
      <alignment horizontal="center"/>
    </xf>
    <xf numFmtId="2" fontId="7" fillId="0" borderId="3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</cellXfs>
  <cellStyles count="4">
    <cellStyle name="Normal 2" xfId="1"/>
    <cellStyle name="Normal_EBK_PROJECT_2001-last" xfId="3"/>
    <cellStyle name="Percent 2" xfId="2"/>
    <cellStyle name="Нормален" xfId="0" builtinId="0"/>
  </cellStyles>
  <dxfs count="0"/>
  <tableStyles count="0" defaultTableStyle="TableStyleMedium2" defaultPivotStyle="PivotStyleLight16"/>
  <colors>
    <mruColors>
      <color rgb="FF5EF4DB"/>
      <color rgb="FF89F7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9"/>
  <sheetViews>
    <sheetView tabSelected="1" workbookViewId="0">
      <selection activeCell="E72" sqref="E72:G75"/>
    </sheetView>
  </sheetViews>
  <sheetFormatPr defaultRowHeight="15"/>
  <cols>
    <col min="1" max="1" width="4" customWidth="1"/>
    <col min="2" max="2" width="52.85546875" customWidth="1"/>
    <col min="3" max="3" width="7.5703125" customWidth="1"/>
    <col min="4" max="4" width="13.28515625" customWidth="1"/>
    <col min="5" max="5" width="13.7109375" customWidth="1"/>
    <col min="6" max="6" width="13.140625" customWidth="1"/>
    <col min="7" max="7" width="13.85546875" customWidth="1"/>
    <col min="9" max="10" width="9.85546875" bestFit="1" customWidth="1"/>
  </cols>
  <sheetData>
    <row r="1" spans="1:11" s="2" customFormat="1">
      <c r="A1" s="49"/>
      <c r="B1" s="49"/>
      <c r="C1" s="49"/>
      <c r="D1" s="49"/>
      <c r="E1" s="49"/>
      <c r="F1" s="49" t="s">
        <v>98</v>
      </c>
      <c r="G1" s="49"/>
    </row>
    <row r="2" spans="1:11" s="2" customFormat="1" ht="12.75" customHeight="1">
      <c r="A2" s="69" t="s">
        <v>128</v>
      </c>
      <c r="B2" s="69"/>
      <c r="C2" s="69"/>
      <c r="D2" s="69"/>
      <c r="E2" s="69"/>
      <c r="F2" s="69"/>
      <c r="G2" s="69"/>
    </row>
    <row r="3" spans="1:11" s="1" customFormat="1" ht="12.75" customHeight="1">
      <c r="A3" s="70" t="s">
        <v>127</v>
      </c>
      <c r="B3" s="70"/>
      <c r="C3" s="70"/>
      <c r="D3" s="70"/>
      <c r="E3" s="70"/>
      <c r="F3" s="70"/>
      <c r="G3" s="70"/>
    </row>
    <row r="4" spans="1:11" s="1" customFormat="1" ht="12.75" customHeight="1">
      <c r="A4" s="71" t="s">
        <v>122</v>
      </c>
      <c r="B4" s="71"/>
      <c r="C4" s="71"/>
      <c r="D4" s="71"/>
      <c r="E4" s="71"/>
      <c r="F4" s="71"/>
      <c r="G4" s="71"/>
    </row>
    <row r="5" spans="1:11" ht="12.75" customHeight="1">
      <c r="A5" s="72" t="s">
        <v>65</v>
      </c>
      <c r="B5" s="72"/>
      <c r="C5" s="72"/>
      <c r="D5" s="72"/>
      <c r="E5" s="72"/>
      <c r="F5" s="72"/>
      <c r="G5" s="72"/>
    </row>
    <row r="6" spans="1:11">
      <c r="B6" s="1"/>
      <c r="C6" s="1"/>
      <c r="D6" s="1"/>
      <c r="K6" s="40"/>
    </row>
    <row r="7" spans="1:11" ht="51.75">
      <c r="B7" s="41" t="s">
        <v>64</v>
      </c>
      <c r="C7" s="41" t="s">
        <v>0</v>
      </c>
      <c r="D7" s="42" t="s">
        <v>123</v>
      </c>
      <c r="E7" s="43" t="s">
        <v>71</v>
      </c>
      <c r="F7" s="43" t="s">
        <v>66</v>
      </c>
      <c r="G7" s="43" t="s">
        <v>67</v>
      </c>
    </row>
    <row r="8" spans="1:11" ht="15.75" customHeight="1">
      <c r="B8" s="20">
        <v>1</v>
      </c>
      <c r="C8" s="20">
        <v>2</v>
      </c>
      <c r="D8" s="21">
        <v>3</v>
      </c>
      <c r="E8" s="14">
        <v>4</v>
      </c>
      <c r="F8" s="14">
        <v>5</v>
      </c>
      <c r="G8" s="14">
        <v>6</v>
      </c>
    </row>
    <row r="9" spans="1:11" ht="15.75" customHeight="1">
      <c r="B9" s="3" t="s">
        <v>68</v>
      </c>
      <c r="C9" s="13"/>
      <c r="D9" s="28">
        <f>SUM(D10:D15)</f>
        <v>578387</v>
      </c>
      <c r="E9" s="28">
        <f>SUM(E10:E14)</f>
        <v>0</v>
      </c>
      <c r="F9" s="28">
        <f>SUM(F10:F14)</f>
        <v>0</v>
      </c>
      <c r="G9" s="28">
        <f>SUM(G10:G15)</f>
        <v>578387</v>
      </c>
    </row>
    <row r="10" spans="1:11" ht="15.75" customHeight="1">
      <c r="B10" s="61" t="s">
        <v>120</v>
      </c>
      <c r="C10" s="56" t="s">
        <v>119</v>
      </c>
      <c r="D10" s="27">
        <f t="shared" ref="D10:D14" si="0">SUM(E10:G10)</f>
        <v>-262</v>
      </c>
      <c r="E10" s="27">
        <v>0</v>
      </c>
      <c r="F10" s="27">
        <v>0</v>
      </c>
      <c r="G10" s="50">
        <v>-262</v>
      </c>
    </row>
    <row r="11" spans="1:11" ht="15.75" customHeight="1">
      <c r="B11" s="55" t="s">
        <v>113</v>
      </c>
      <c r="C11" s="56" t="s">
        <v>112</v>
      </c>
      <c r="D11" s="27">
        <f t="shared" si="0"/>
        <v>-32063</v>
      </c>
      <c r="E11" s="27">
        <v>0</v>
      </c>
      <c r="F11" s="27">
        <v>0</v>
      </c>
      <c r="G11" s="50">
        <v>-32063</v>
      </c>
    </row>
    <row r="12" spans="1:11" ht="15.75" customHeight="1">
      <c r="B12" s="4" t="s">
        <v>95</v>
      </c>
      <c r="C12" s="22" t="s">
        <v>96</v>
      </c>
      <c r="D12" s="27">
        <f t="shared" si="0"/>
        <v>0</v>
      </c>
      <c r="E12" s="27">
        <v>0</v>
      </c>
      <c r="F12" s="27">
        <v>0</v>
      </c>
      <c r="G12" s="27">
        <v>0</v>
      </c>
    </row>
    <row r="13" spans="1:11" ht="15.75" customHeight="1">
      <c r="B13" s="4" t="s">
        <v>91</v>
      </c>
      <c r="C13" s="22" t="s">
        <v>90</v>
      </c>
      <c r="D13" s="27">
        <f t="shared" si="0"/>
        <v>558371</v>
      </c>
      <c r="E13" s="27">
        <v>0</v>
      </c>
      <c r="F13" s="27">
        <v>0</v>
      </c>
      <c r="G13" s="27">
        <v>558371</v>
      </c>
      <c r="I13" s="36"/>
    </row>
    <row r="14" spans="1:11" ht="15.75" customHeight="1">
      <c r="B14" s="4" t="s">
        <v>104</v>
      </c>
      <c r="C14" s="22" t="s">
        <v>103</v>
      </c>
      <c r="D14" s="27">
        <f t="shared" si="0"/>
        <v>52341</v>
      </c>
      <c r="E14" s="27">
        <v>0</v>
      </c>
      <c r="F14" s="27">
        <v>0</v>
      </c>
      <c r="G14" s="27">
        <v>52341</v>
      </c>
      <c r="I14" s="36"/>
    </row>
    <row r="15" spans="1:11" ht="15.75" customHeight="1">
      <c r="B15" s="61" t="s">
        <v>117</v>
      </c>
      <c r="C15" s="22" t="s">
        <v>116</v>
      </c>
      <c r="D15" s="27">
        <f t="shared" ref="D15" si="1">SUM(E15:G15)</f>
        <v>0</v>
      </c>
      <c r="E15" s="27">
        <v>0</v>
      </c>
      <c r="F15" s="27">
        <v>0</v>
      </c>
      <c r="G15" s="27">
        <v>0</v>
      </c>
      <c r="I15" s="36"/>
    </row>
    <row r="16" spans="1:11">
      <c r="B16" s="3" t="s">
        <v>69</v>
      </c>
      <c r="C16" s="13"/>
      <c r="D16" s="35">
        <f>SUM(D17:D18)</f>
        <v>3173514</v>
      </c>
      <c r="E16" s="35">
        <f>SUM(E17:E18)</f>
        <v>0</v>
      </c>
      <c r="F16" s="35">
        <f>SUM(F17:F18)</f>
        <v>266128</v>
      </c>
      <c r="G16" s="35">
        <f>SUM(G17:G18)</f>
        <v>2907386</v>
      </c>
    </row>
    <row r="17" spans="2:10" ht="27.75" customHeight="1">
      <c r="B17" s="64" t="s">
        <v>125</v>
      </c>
      <c r="C17" s="14" t="s">
        <v>126</v>
      </c>
      <c r="D17" s="27">
        <f>SUM(E17:G17)</f>
        <v>266128</v>
      </c>
      <c r="E17" s="54">
        <v>0</v>
      </c>
      <c r="F17" s="57">
        <v>266128</v>
      </c>
      <c r="G17" s="27">
        <v>0</v>
      </c>
    </row>
    <row r="18" spans="2:10" ht="15.75" customHeight="1">
      <c r="B18" s="4" t="s">
        <v>57</v>
      </c>
      <c r="C18" s="14" t="s">
        <v>54</v>
      </c>
      <c r="D18" s="27">
        <f>SUM(E18:G18)</f>
        <v>2907386</v>
      </c>
      <c r="E18" s="34">
        <v>0</v>
      </c>
      <c r="F18" s="34">
        <v>0</v>
      </c>
      <c r="G18" s="27">
        <v>2907386</v>
      </c>
    </row>
    <row r="19" spans="2:10">
      <c r="B19" s="3" t="s">
        <v>70</v>
      </c>
      <c r="C19" s="13"/>
      <c r="D19" s="28">
        <f t="shared" ref="D19:F19" si="2">SUM(D20:D21)</f>
        <v>123869</v>
      </c>
      <c r="E19" s="28">
        <f t="shared" si="2"/>
        <v>0</v>
      </c>
      <c r="F19" s="28">
        <f t="shared" si="2"/>
        <v>123869</v>
      </c>
      <c r="G19" s="28">
        <f>SUM(G20:G21)</f>
        <v>0</v>
      </c>
    </row>
    <row r="20" spans="2:10" ht="26.25">
      <c r="B20" s="5" t="s">
        <v>94</v>
      </c>
      <c r="C20" s="14" t="s">
        <v>55</v>
      </c>
      <c r="D20" s="27">
        <f t="shared" ref="D20:D21" si="3">SUM(E20:G20)</f>
        <v>123869</v>
      </c>
      <c r="E20" s="34">
        <v>0</v>
      </c>
      <c r="F20" s="59">
        <v>123869</v>
      </c>
      <c r="G20" s="59">
        <v>0</v>
      </c>
    </row>
    <row r="21" spans="2:10">
      <c r="B21" s="4" t="s">
        <v>58</v>
      </c>
      <c r="C21" s="14" t="s">
        <v>56</v>
      </c>
      <c r="D21" s="27">
        <f t="shared" si="3"/>
        <v>0</v>
      </c>
      <c r="E21" s="34">
        <v>0</v>
      </c>
      <c r="F21" s="34">
        <v>0</v>
      </c>
      <c r="G21" s="27">
        <v>0</v>
      </c>
    </row>
    <row r="22" spans="2:10">
      <c r="B22" s="37" t="s">
        <v>110</v>
      </c>
      <c r="C22" s="13"/>
      <c r="D22" s="28">
        <f t="shared" ref="D22:F22" si="4">SUM(D23:D27)</f>
        <v>1247227</v>
      </c>
      <c r="E22" s="28">
        <f t="shared" si="4"/>
        <v>0</v>
      </c>
      <c r="F22" s="28">
        <f t="shared" si="4"/>
        <v>0</v>
      </c>
      <c r="G22" s="28">
        <f>SUM(G23:G27)</f>
        <v>1247227</v>
      </c>
      <c r="I22" s="36"/>
    </row>
    <row r="23" spans="2:10" ht="25.5">
      <c r="B23" s="25" t="s">
        <v>76</v>
      </c>
      <c r="C23" s="44" t="s">
        <v>77</v>
      </c>
      <c r="D23" s="27">
        <f t="shared" ref="D23:D27" si="5">SUM(E23:G23)</f>
        <v>-129440</v>
      </c>
      <c r="E23" s="34">
        <v>0</v>
      </c>
      <c r="F23" s="34">
        <v>0</v>
      </c>
      <c r="G23" s="58">
        <v>-129440</v>
      </c>
    </row>
    <row r="24" spans="2:10" ht="25.5">
      <c r="B24" s="25" t="s">
        <v>92</v>
      </c>
      <c r="C24" s="44" t="s">
        <v>93</v>
      </c>
      <c r="D24" s="27">
        <f t="shared" si="5"/>
        <v>93708</v>
      </c>
      <c r="E24" s="34">
        <v>0</v>
      </c>
      <c r="F24" s="34">
        <v>0</v>
      </c>
      <c r="G24" s="27">
        <v>93708</v>
      </c>
    </row>
    <row r="25" spans="2:10" ht="25.5" customHeight="1">
      <c r="B25" s="25" t="s">
        <v>106</v>
      </c>
      <c r="C25" s="44" t="s">
        <v>105</v>
      </c>
      <c r="D25" s="27">
        <f t="shared" si="5"/>
        <v>0</v>
      </c>
      <c r="E25" s="34">
        <v>0</v>
      </c>
      <c r="F25" s="34">
        <v>0</v>
      </c>
      <c r="G25" s="27">
        <v>0</v>
      </c>
    </row>
    <row r="26" spans="2:10">
      <c r="B26" s="4" t="s">
        <v>59</v>
      </c>
      <c r="C26" s="4"/>
      <c r="D26" s="27">
        <f t="shared" si="5"/>
        <v>5650170</v>
      </c>
      <c r="E26" s="34">
        <v>0</v>
      </c>
      <c r="F26" s="34">
        <v>0</v>
      </c>
      <c r="G26" s="27">
        <v>5650170</v>
      </c>
      <c r="J26" s="36"/>
    </row>
    <row r="27" spans="2:10">
      <c r="B27" s="4" t="s">
        <v>60</v>
      </c>
      <c r="C27" s="4"/>
      <c r="D27" s="27">
        <f t="shared" si="5"/>
        <v>-4367211</v>
      </c>
      <c r="E27" s="34">
        <v>0</v>
      </c>
      <c r="F27" s="34">
        <v>0</v>
      </c>
      <c r="G27" s="27">
        <v>-4367211</v>
      </c>
    </row>
    <row r="28" spans="2:10">
      <c r="B28" s="46" t="s">
        <v>75</v>
      </c>
      <c r="C28" s="6"/>
      <c r="D28" s="29">
        <f>SUM(D9+D16+D19+D22)</f>
        <v>5122997</v>
      </c>
      <c r="E28" s="29">
        <f>SUM(E9+E16+E19+E22)</f>
        <v>0</v>
      </c>
      <c r="F28" s="29">
        <f>SUM(F9+F16+F19+F22)</f>
        <v>389997</v>
      </c>
      <c r="G28" s="29">
        <f>SUM(G9+G16+G19+G22)</f>
        <v>4733000</v>
      </c>
    </row>
    <row r="29" spans="2:10" ht="50.25" customHeight="1">
      <c r="B29" s="41" t="s">
        <v>64</v>
      </c>
      <c r="C29" s="41" t="s">
        <v>0</v>
      </c>
      <c r="D29" s="42" t="s">
        <v>124</v>
      </c>
      <c r="E29" s="66" t="s">
        <v>89</v>
      </c>
      <c r="F29" s="67"/>
      <c r="G29" s="68"/>
    </row>
    <row r="30" spans="2:10">
      <c r="B30" s="7" t="s">
        <v>79</v>
      </c>
      <c r="C30" s="15"/>
      <c r="D30" s="30"/>
      <c r="E30" s="47"/>
      <c r="F30" s="47"/>
      <c r="G30" s="47"/>
    </row>
    <row r="31" spans="2:10">
      <c r="B31" s="8" t="s">
        <v>1</v>
      </c>
      <c r="C31" s="16" t="s">
        <v>2</v>
      </c>
      <c r="D31" s="31">
        <f t="shared" ref="D31:G31" si="6">SUM(D32:D33)</f>
        <v>748641</v>
      </c>
      <c r="E31" s="31">
        <f t="shared" si="6"/>
        <v>0</v>
      </c>
      <c r="F31" s="31">
        <f t="shared" si="6"/>
        <v>0</v>
      </c>
      <c r="G31" s="31">
        <f t="shared" si="6"/>
        <v>748641</v>
      </c>
    </row>
    <row r="32" spans="2:10">
      <c r="B32" s="9" t="s">
        <v>3</v>
      </c>
      <c r="C32" s="17" t="s">
        <v>4</v>
      </c>
      <c r="D32" s="27">
        <f t="shared" ref="D32:D33" si="7">SUM(E32:G32)</f>
        <v>687000</v>
      </c>
      <c r="E32" s="34">
        <v>0</v>
      </c>
      <c r="F32" s="34">
        <v>0</v>
      </c>
      <c r="G32" s="27">
        <v>687000</v>
      </c>
    </row>
    <row r="33" spans="2:10">
      <c r="B33" s="10" t="s">
        <v>82</v>
      </c>
      <c r="C33" s="17" t="s">
        <v>81</v>
      </c>
      <c r="D33" s="27">
        <f t="shared" si="7"/>
        <v>61641</v>
      </c>
      <c r="E33" s="34">
        <v>0</v>
      </c>
      <c r="F33" s="34">
        <v>0</v>
      </c>
      <c r="G33" s="27">
        <v>61641</v>
      </c>
    </row>
    <row r="34" spans="2:10">
      <c r="B34" s="8" t="s">
        <v>5</v>
      </c>
      <c r="C34" s="16" t="s">
        <v>6</v>
      </c>
      <c r="D34" s="31">
        <f t="shared" ref="D34:G34" si="8">SUM(D35:D39)</f>
        <v>566395</v>
      </c>
      <c r="E34" s="31">
        <f t="shared" si="8"/>
        <v>0</v>
      </c>
      <c r="F34" s="31">
        <f t="shared" si="8"/>
        <v>0</v>
      </c>
      <c r="G34" s="31">
        <f t="shared" si="8"/>
        <v>566395</v>
      </c>
    </row>
    <row r="35" spans="2:10">
      <c r="B35" s="9" t="s">
        <v>7</v>
      </c>
      <c r="C35" s="17" t="s">
        <v>8</v>
      </c>
      <c r="D35" s="27">
        <f t="shared" ref="D35:D39" si="9">SUM(E35:G35)</f>
        <v>540771</v>
      </c>
      <c r="E35" s="34">
        <v>0</v>
      </c>
      <c r="F35" s="34">
        <v>0</v>
      </c>
      <c r="G35" s="27">
        <v>540771</v>
      </c>
    </row>
    <row r="36" spans="2:10">
      <c r="B36" s="9" t="s">
        <v>9</v>
      </c>
      <c r="C36" s="17" t="s">
        <v>10</v>
      </c>
      <c r="D36" s="27">
        <f t="shared" si="9"/>
        <v>12807</v>
      </c>
      <c r="E36" s="34">
        <v>0</v>
      </c>
      <c r="F36" s="34">
        <v>0</v>
      </c>
      <c r="G36" s="27">
        <v>12807</v>
      </c>
    </row>
    <row r="37" spans="2:10" ht="25.5">
      <c r="B37" s="10" t="s">
        <v>107</v>
      </c>
      <c r="C37" s="39" t="s">
        <v>108</v>
      </c>
      <c r="D37" s="27">
        <f t="shared" si="9"/>
        <v>0</v>
      </c>
      <c r="E37" s="34">
        <v>0</v>
      </c>
      <c r="F37" s="34">
        <v>0</v>
      </c>
      <c r="G37" s="27">
        <v>0</v>
      </c>
    </row>
    <row r="38" spans="2:10">
      <c r="B38" s="10" t="s">
        <v>11</v>
      </c>
      <c r="C38" s="17" t="s">
        <v>12</v>
      </c>
      <c r="D38" s="27">
        <f t="shared" si="9"/>
        <v>5502</v>
      </c>
      <c r="E38" s="34">
        <v>0</v>
      </c>
      <c r="F38" s="34">
        <v>0</v>
      </c>
      <c r="G38" s="27">
        <v>5502</v>
      </c>
    </row>
    <row r="39" spans="2:10">
      <c r="B39" s="9" t="s">
        <v>13</v>
      </c>
      <c r="C39" s="17" t="s">
        <v>14</v>
      </c>
      <c r="D39" s="27">
        <f t="shared" si="9"/>
        <v>7315</v>
      </c>
      <c r="E39" s="34">
        <v>0</v>
      </c>
      <c r="F39" s="34">
        <v>0</v>
      </c>
      <c r="G39" s="27">
        <v>7315</v>
      </c>
    </row>
    <row r="40" spans="2:10">
      <c r="B40" s="8" t="s">
        <v>15</v>
      </c>
      <c r="C40" s="16" t="s">
        <v>16</v>
      </c>
      <c r="D40" s="31">
        <f t="shared" ref="D40:G40" si="10">SUM(D41:D44)</f>
        <v>252204</v>
      </c>
      <c r="E40" s="31">
        <f t="shared" si="10"/>
        <v>0</v>
      </c>
      <c r="F40" s="31">
        <f t="shared" si="10"/>
        <v>0</v>
      </c>
      <c r="G40" s="31">
        <f t="shared" si="10"/>
        <v>252204</v>
      </c>
    </row>
    <row r="41" spans="2:10">
      <c r="B41" s="9" t="s">
        <v>17</v>
      </c>
      <c r="C41" s="17" t="s">
        <v>18</v>
      </c>
      <c r="D41" s="27">
        <f t="shared" ref="D41:D44" si="11">SUM(E41:G41)</f>
        <v>153979</v>
      </c>
      <c r="E41" s="34">
        <v>0</v>
      </c>
      <c r="F41" s="34">
        <v>0</v>
      </c>
      <c r="G41" s="27">
        <v>153979</v>
      </c>
    </row>
    <row r="42" spans="2:10" ht="25.5">
      <c r="B42" s="38" t="s">
        <v>80</v>
      </c>
      <c r="C42" s="39" t="s">
        <v>78</v>
      </c>
      <c r="D42" s="27">
        <f t="shared" si="11"/>
        <v>912</v>
      </c>
      <c r="E42" s="34">
        <v>0</v>
      </c>
      <c r="F42" s="34">
        <v>0</v>
      </c>
      <c r="G42" s="27">
        <v>912</v>
      </c>
    </row>
    <row r="43" spans="2:10">
      <c r="B43" s="9" t="s">
        <v>19</v>
      </c>
      <c r="C43" s="17" t="s">
        <v>20</v>
      </c>
      <c r="D43" s="27">
        <f t="shared" si="11"/>
        <v>64637</v>
      </c>
      <c r="E43" s="34">
        <v>0</v>
      </c>
      <c r="F43" s="34">
        <v>0</v>
      </c>
      <c r="G43" s="27">
        <v>64637</v>
      </c>
    </row>
    <row r="44" spans="2:10">
      <c r="B44" s="9" t="s">
        <v>21</v>
      </c>
      <c r="C44" s="17" t="s">
        <v>22</v>
      </c>
      <c r="D44" s="27">
        <f t="shared" si="11"/>
        <v>32676</v>
      </c>
      <c r="E44" s="34">
        <v>0</v>
      </c>
      <c r="F44" s="34">
        <v>0</v>
      </c>
      <c r="G44" s="27">
        <v>32676</v>
      </c>
    </row>
    <row r="45" spans="2:10">
      <c r="B45" s="11" t="s">
        <v>23</v>
      </c>
      <c r="C45" s="16" t="s">
        <v>24</v>
      </c>
      <c r="D45" s="31">
        <f t="shared" ref="D45:G45" si="12">SUM(D46:D60)</f>
        <v>953467</v>
      </c>
      <c r="E45" s="31">
        <f t="shared" si="12"/>
        <v>0</v>
      </c>
      <c r="F45" s="31">
        <f t="shared" si="12"/>
        <v>0</v>
      </c>
      <c r="G45" s="31">
        <f t="shared" si="12"/>
        <v>953467</v>
      </c>
    </row>
    <row r="46" spans="2:10">
      <c r="B46" s="23" t="s">
        <v>72</v>
      </c>
      <c r="C46" s="17" t="s">
        <v>73</v>
      </c>
      <c r="D46" s="27">
        <f t="shared" ref="D46:D69" si="13">SUM(E46:G46)</f>
        <v>106565</v>
      </c>
      <c r="E46" s="34">
        <v>0</v>
      </c>
      <c r="F46" s="34">
        <v>0</v>
      </c>
      <c r="G46" s="50">
        <v>106565</v>
      </c>
      <c r="J46" s="36"/>
    </row>
    <row r="47" spans="2:10">
      <c r="B47" s="23" t="s">
        <v>87</v>
      </c>
      <c r="C47" s="17" t="s">
        <v>85</v>
      </c>
      <c r="D47" s="27">
        <f t="shared" si="13"/>
        <v>3659</v>
      </c>
      <c r="E47" s="34">
        <v>0</v>
      </c>
      <c r="F47" s="34">
        <v>0</v>
      </c>
      <c r="G47" s="50">
        <v>3659</v>
      </c>
      <c r="J47" s="36"/>
    </row>
    <row r="48" spans="2:10">
      <c r="B48" s="23" t="s">
        <v>88</v>
      </c>
      <c r="C48" s="17" t="s">
        <v>86</v>
      </c>
      <c r="D48" s="27">
        <f t="shared" si="13"/>
        <v>14965</v>
      </c>
      <c r="E48" s="34">
        <v>0</v>
      </c>
      <c r="F48" s="34">
        <v>0</v>
      </c>
      <c r="G48" s="50">
        <v>14965</v>
      </c>
    </row>
    <row r="49" spans="1:7" ht="25.5">
      <c r="B49" s="23" t="s">
        <v>84</v>
      </c>
      <c r="C49" s="39" t="s">
        <v>83</v>
      </c>
      <c r="D49" s="27">
        <f t="shared" si="13"/>
        <v>322</v>
      </c>
      <c r="E49" s="34">
        <v>0</v>
      </c>
      <c r="F49" s="34">
        <v>0</v>
      </c>
      <c r="G49" s="50">
        <v>322</v>
      </c>
    </row>
    <row r="50" spans="1:7">
      <c r="B50" s="9" t="s">
        <v>25</v>
      </c>
      <c r="C50" s="17" t="s">
        <v>26</v>
      </c>
      <c r="D50" s="27">
        <f t="shared" si="13"/>
        <v>63035</v>
      </c>
      <c r="E50" s="34">
        <v>0</v>
      </c>
      <c r="F50" s="34">
        <v>0</v>
      </c>
      <c r="G50" s="50">
        <v>63035</v>
      </c>
    </row>
    <row r="51" spans="1:7">
      <c r="B51" s="9" t="s">
        <v>27</v>
      </c>
      <c r="C51" s="17" t="s">
        <v>28</v>
      </c>
      <c r="D51" s="27">
        <f t="shared" si="13"/>
        <v>70367</v>
      </c>
      <c r="E51" s="34">
        <v>0</v>
      </c>
      <c r="F51" s="34">
        <v>0</v>
      </c>
      <c r="G51" s="50">
        <v>70367</v>
      </c>
    </row>
    <row r="52" spans="1:7">
      <c r="B52" s="9" t="s">
        <v>29</v>
      </c>
      <c r="C52" s="17" t="s">
        <v>30</v>
      </c>
      <c r="D52" s="27">
        <f t="shared" si="13"/>
        <v>296188</v>
      </c>
      <c r="E52" s="34">
        <v>0</v>
      </c>
      <c r="F52" s="34">
        <v>0</v>
      </c>
      <c r="G52" s="50">
        <v>296188</v>
      </c>
    </row>
    <row r="53" spans="1:7">
      <c r="B53" s="9" t="s">
        <v>31</v>
      </c>
      <c r="C53" s="17" t="s">
        <v>32</v>
      </c>
      <c r="D53" s="27">
        <f t="shared" si="13"/>
        <v>387365</v>
      </c>
      <c r="E53" s="34">
        <v>0</v>
      </c>
      <c r="F53" s="34">
        <v>0</v>
      </c>
      <c r="G53" s="50">
        <v>387365</v>
      </c>
    </row>
    <row r="54" spans="1:7">
      <c r="B54" s="9" t="s">
        <v>33</v>
      </c>
      <c r="C54" s="17" t="s">
        <v>34</v>
      </c>
      <c r="D54" s="27">
        <f t="shared" si="13"/>
        <v>3208</v>
      </c>
      <c r="E54" s="34">
        <v>0</v>
      </c>
      <c r="F54" s="34">
        <v>0</v>
      </c>
      <c r="G54" s="50">
        <v>3208</v>
      </c>
    </row>
    <row r="55" spans="1:7">
      <c r="B55" s="10" t="s">
        <v>52</v>
      </c>
      <c r="C55" s="17" t="s">
        <v>53</v>
      </c>
      <c r="D55" s="27">
        <f t="shared" si="13"/>
        <v>6538</v>
      </c>
      <c r="E55" s="34">
        <v>0</v>
      </c>
      <c r="F55" s="34">
        <v>0</v>
      </c>
      <c r="G55" s="50">
        <v>6538</v>
      </c>
    </row>
    <row r="56" spans="1:7">
      <c r="B56" s="9" t="s">
        <v>35</v>
      </c>
      <c r="C56" s="17" t="s">
        <v>36</v>
      </c>
      <c r="D56" s="27">
        <f t="shared" si="13"/>
        <v>1120</v>
      </c>
      <c r="E56" s="34">
        <v>0</v>
      </c>
      <c r="F56" s="34">
        <v>0</v>
      </c>
      <c r="G56" s="50">
        <v>1120</v>
      </c>
    </row>
    <row r="57" spans="1:7">
      <c r="B57" s="10" t="s">
        <v>51</v>
      </c>
      <c r="C57" s="17" t="s">
        <v>74</v>
      </c>
      <c r="D57" s="27">
        <f t="shared" si="13"/>
        <v>129</v>
      </c>
      <c r="E57" s="34">
        <v>0</v>
      </c>
      <c r="F57" s="34">
        <v>0</v>
      </c>
      <c r="G57" s="50">
        <v>129</v>
      </c>
    </row>
    <row r="58" spans="1:7">
      <c r="B58" s="9" t="s">
        <v>37</v>
      </c>
      <c r="C58" s="17" t="s">
        <v>38</v>
      </c>
      <c r="D58" s="27">
        <f t="shared" si="13"/>
        <v>0</v>
      </c>
      <c r="E58" s="34">
        <v>0</v>
      </c>
      <c r="F58" s="34">
        <v>0</v>
      </c>
      <c r="G58" s="50">
        <v>0</v>
      </c>
    </row>
    <row r="59" spans="1:7">
      <c r="B59" s="10" t="s">
        <v>63</v>
      </c>
      <c r="C59" s="17" t="s">
        <v>39</v>
      </c>
      <c r="D59" s="27">
        <f t="shared" si="13"/>
        <v>6</v>
      </c>
      <c r="E59" s="34">
        <v>0</v>
      </c>
      <c r="F59" s="34">
        <v>0</v>
      </c>
      <c r="G59" s="50">
        <v>6</v>
      </c>
    </row>
    <row r="60" spans="1:7" s="19" customFormat="1" ht="15.75">
      <c r="A60"/>
      <c r="B60" s="9" t="s">
        <v>40</v>
      </c>
      <c r="C60" s="17" t="s">
        <v>41</v>
      </c>
      <c r="D60" s="27">
        <f t="shared" si="13"/>
        <v>0</v>
      </c>
      <c r="E60" s="34">
        <v>0</v>
      </c>
      <c r="F60" s="34">
        <v>0</v>
      </c>
      <c r="G60" s="50">
        <v>0</v>
      </c>
    </row>
    <row r="61" spans="1:7" s="19" customFormat="1" ht="14.25" customHeight="1">
      <c r="B61" s="12" t="s">
        <v>62</v>
      </c>
      <c r="C61" s="16" t="s">
        <v>61</v>
      </c>
      <c r="D61" s="30">
        <f t="shared" si="13"/>
        <v>2349</v>
      </c>
      <c r="E61" s="45">
        <v>0</v>
      </c>
      <c r="F61" s="45">
        <v>0</v>
      </c>
      <c r="G61" s="30">
        <v>2349</v>
      </c>
    </row>
    <row r="62" spans="1:7" s="19" customFormat="1" ht="18.75" customHeight="1">
      <c r="B62" s="51" t="s">
        <v>99</v>
      </c>
      <c r="C62" s="52" t="s">
        <v>100</v>
      </c>
      <c r="D62" s="30">
        <f t="shared" si="13"/>
        <v>4005</v>
      </c>
      <c r="E62" s="45">
        <v>0</v>
      </c>
      <c r="F62" s="45">
        <v>0</v>
      </c>
      <c r="G62" s="45">
        <v>4005</v>
      </c>
    </row>
    <row r="63" spans="1:7" s="19" customFormat="1" ht="18" customHeight="1">
      <c r="B63" s="60" t="s">
        <v>115</v>
      </c>
      <c r="C63" s="52" t="s">
        <v>114</v>
      </c>
      <c r="D63" s="30">
        <f t="shared" ref="D63" si="14">SUM(E63:G63)</f>
        <v>59000</v>
      </c>
      <c r="E63" s="45">
        <v>0</v>
      </c>
      <c r="F63" s="45">
        <v>0</v>
      </c>
      <c r="G63" s="45">
        <v>59000</v>
      </c>
    </row>
    <row r="64" spans="1:7" ht="26.25" customHeight="1">
      <c r="A64" s="19"/>
      <c r="B64" s="51" t="s">
        <v>101</v>
      </c>
      <c r="C64" s="53" t="s">
        <v>102</v>
      </c>
      <c r="D64" s="30">
        <f t="shared" si="13"/>
        <v>0</v>
      </c>
      <c r="E64" s="45">
        <v>0</v>
      </c>
      <c r="F64" s="45">
        <v>0</v>
      </c>
      <c r="G64" s="45">
        <v>0</v>
      </c>
    </row>
    <row r="65" spans="2:7">
      <c r="B65" s="11" t="s">
        <v>42</v>
      </c>
      <c r="C65" s="9"/>
      <c r="D65" s="31">
        <f t="shared" ref="D65:G65" si="15">SUM(D66:D69)</f>
        <v>2536936</v>
      </c>
      <c r="E65" s="31">
        <f t="shared" si="15"/>
        <v>0</v>
      </c>
      <c r="F65" s="31">
        <f t="shared" si="15"/>
        <v>0</v>
      </c>
      <c r="G65" s="31">
        <f t="shared" si="15"/>
        <v>2536936</v>
      </c>
    </row>
    <row r="66" spans="2:7">
      <c r="B66" s="9" t="s">
        <v>43</v>
      </c>
      <c r="C66" s="18" t="s">
        <v>44</v>
      </c>
      <c r="D66" s="27">
        <f t="shared" si="13"/>
        <v>228643</v>
      </c>
      <c r="E66" s="34">
        <v>0</v>
      </c>
      <c r="F66" s="34">
        <v>0</v>
      </c>
      <c r="G66" s="27">
        <v>228643</v>
      </c>
    </row>
    <row r="67" spans="2:7">
      <c r="B67" s="9" t="s">
        <v>45</v>
      </c>
      <c r="C67" s="18" t="s">
        <v>46</v>
      </c>
      <c r="D67" s="27">
        <f t="shared" si="13"/>
        <v>1635686</v>
      </c>
      <c r="E67" s="34">
        <v>0</v>
      </c>
      <c r="F67" s="34">
        <v>0</v>
      </c>
      <c r="G67" s="27">
        <v>1635686</v>
      </c>
    </row>
    <row r="68" spans="2:7">
      <c r="B68" s="9" t="s">
        <v>47</v>
      </c>
      <c r="C68" s="18" t="s">
        <v>48</v>
      </c>
      <c r="D68" s="27">
        <f t="shared" si="13"/>
        <v>0</v>
      </c>
      <c r="E68" s="34">
        <v>0</v>
      </c>
      <c r="F68" s="34">
        <v>0</v>
      </c>
      <c r="G68" s="27">
        <v>0</v>
      </c>
    </row>
    <row r="69" spans="2:7">
      <c r="B69" s="9" t="s">
        <v>49</v>
      </c>
      <c r="C69" s="18" t="s">
        <v>50</v>
      </c>
      <c r="D69" s="27">
        <f t="shared" si="13"/>
        <v>672607</v>
      </c>
      <c r="E69" s="34">
        <v>0</v>
      </c>
      <c r="F69" s="34">
        <v>0</v>
      </c>
      <c r="G69" s="27">
        <v>672607</v>
      </c>
    </row>
    <row r="70" spans="2:7" ht="15.75" customHeight="1">
      <c r="B70" s="6" t="s">
        <v>109</v>
      </c>
      <c r="C70" s="6"/>
      <c r="D70" s="29">
        <f>SUM(D31+D34+D40+D45+D61+D62+D63+D64+D65)</f>
        <v>5122997</v>
      </c>
      <c r="E70" s="29">
        <f t="shared" ref="E70:F70" si="16">SUM(E31+E34+E40+E45+E61+E62+E64+E65)</f>
        <v>0</v>
      </c>
      <c r="F70" s="29">
        <f t="shared" si="16"/>
        <v>0</v>
      </c>
      <c r="G70" s="29">
        <f>SUM(G31+G34+G40+G45+G61+G62+G63+G64+G65)</f>
        <v>5122997</v>
      </c>
    </row>
    <row r="71" spans="2:7">
      <c r="B71" s="32"/>
      <c r="C71" s="32"/>
      <c r="D71" s="63"/>
      <c r="E71" s="33"/>
      <c r="F71" s="33"/>
      <c r="G71" s="33"/>
    </row>
    <row r="72" spans="2:7">
      <c r="B72" s="26" t="s">
        <v>111</v>
      </c>
      <c r="C72" s="26"/>
      <c r="D72" s="26"/>
      <c r="E72" s="48" t="s">
        <v>129</v>
      </c>
      <c r="F72" s="26"/>
      <c r="G72" s="26"/>
    </row>
    <row r="74" spans="2:7">
      <c r="B74" s="26" t="s">
        <v>97</v>
      </c>
      <c r="C74" s="26"/>
      <c r="D74" s="26"/>
      <c r="F74" s="26" t="s">
        <v>130</v>
      </c>
      <c r="G74" s="26"/>
    </row>
    <row r="75" spans="2:7">
      <c r="B75" s="26"/>
      <c r="C75" s="26"/>
      <c r="D75" s="26"/>
      <c r="E75" s="65" t="s">
        <v>131</v>
      </c>
      <c r="F75" s="65"/>
      <c r="G75" s="65"/>
    </row>
    <row r="76" spans="2:7">
      <c r="B76" s="1" t="s">
        <v>118</v>
      </c>
      <c r="C76" s="33"/>
      <c r="D76" s="33"/>
      <c r="E76" s="33"/>
      <c r="F76" s="33"/>
      <c r="G76" s="33"/>
    </row>
    <row r="77" spans="2:7">
      <c r="B77" s="62" t="s">
        <v>121</v>
      </c>
    </row>
    <row r="78" spans="2:7" ht="15.75">
      <c r="E78" s="24"/>
      <c r="F78" s="24"/>
      <c r="G78" s="24"/>
    </row>
    <row r="79" spans="2:7" ht="15.75">
      <c r="E79" s="24"/>
      <c r="F79" s="24"/>
      <c r="G79" s="24"/>
    </row>
  </sheetData>
  <mergeCells count="6">
    <mergeCell ref="E75:G75"/>
    <mergeCell ref="E29:G29"/>
    <mergeCell ref="A2:G2"/>
    <mergeCell ref="A3:G3"/>
    <mergeCell ref="A4:G4"/>
    <mergeCell ref="A5:G5"/>
  </mergeCells>
  <pageMargins left="0.78740157480314965" right="0.39370078740157483" top="0.39370078740157483" bottom="0.19685039370078741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Sheet2</vt:lpstr>
      <vt:lpstr>Sheet3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Rumiana Marinova</dc:creator>
  <cp:lastModifiedBy>Anna Hristova</cp:lastModifiedBy>
  <cp:lastPrinted>2022-07-28T06:52:01Z</cp:lastPrinted>
  <dcterms:created xsi:type="dcterms:W3CDTF">2013-11-07T08:25:13Z</dcterms:created>
  <dcterms:modified xsi:type="dcterms:W3CDTF">2023-09-28T12:20:55Z</dcterms:modified>
</cp:coreProperties>
</file>